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5"/>
  </bookViews>
  <sheets>
    <sheet name="พยาบาล" sheetId="1" r:id="rId1"/>
    <sheet name="พยาบาล 1" sheetId="2" r:id="rId2"/>
    <sheet name="พยาบาล2" sheetId="3" r:id="rId3"/>
    <sheet name="การศึกษา" sheetId="4" r:id="rId4"/>
    <sheet name="การศึกษา 1" sheetId="5" r:id="rId5"/>
    <sheet name="345,882" sheetId="6" r:id="rId6"/>
    <sheet name="Sheet1" sheetId="7" r:id="rId7"/>
  </sheets>
  <externalReferences>
    <externalReference r:id="rId10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<sst xmlns="http://schemas.openxmlformats.org/spreadsheetml/2006/main" count="937" uniqueCount="327">
  <si>
    <t>บันทึกข้อความ</t>
  </si>
  <si>
    <t>เรื่อง  การเบิกจ่ายเงินสวัสดิการครูใหญ่และครูโรงเรียนเอกชน</t>
  </si>
  <si>
    <t xml:space="preserve">                         ด้วย  ได้รับคำร้องขอเบิกเงินสวัสดิการของครูใหญ่และครูโรงเรียนเอกชน   ดังนี้</t>
  </si>
  <si>
    <t>ลำดับที่</t>
  </si>
  <si>
    <t>อำเภอ</t>
  </si>
  <si>
    <t>โรงเรียน</t>
  </si>
  <si>
    <t>ชื่อ  สกุล</t>
  </si>
  <si>
    <t>จำนวนเงิน</t>
  </si>
  <si>
    <t>acc</t>
  </si>
  <si>
    <t>total</t>
  </si>
  <si>
    <t>เมือง</t>
  </si>
  <si>
    <t>ได้ตรวจสอบแล้ว  เห็นว่าเป็นหลักฐานที่ถูกต้องและเป็นไปตามระเบียบการสงเคราะห์ครูใหญ่และครู</t>
  </si>
  <si>
    <t>บาท</t>
  </si>
  <si>
    <t>ลงชื่อ</t>
  </si>
  <si>
    <t>( นายยุทธนา  เอกาพันธ์  )</t>
  </si>
  <si>
    <t>อนุมัติ</t>
  </si>
  <si>
    <t>(                                                     )</t>
  </si>
  <si>
    <t>โรงเรียนเอกชน</t>
  </si>
  <si>
    <t xml:space="preserve">                                     เจ้าหน้าที่</t>
  </si>
  <si>
    <t xml:space="preserve">                            ผอ.สพท.ขก.เขต1</t>
  </si>
  <si>
    <t>เรียน  ผู้อำนวยการสำนักงานเขตพื้นที่การศึกษาประถมศึกษาขอนแก่น เขต 1</t>
  </si>
  <si>
    <t>ส่วนราชการ   สำนักงานเขตพื้นที่การศึกษาประถมศึกษาขอนแก่น เขต 1  อำเภอเมืองขอนแก่น      จังหวัดขอนแก่น</t>
  </si>
  <si>
    <t>(นางชโลทร    กองพันธ์)</t>
  </si>
  <si>
    <t xml:space="preserve">                              ผอ.กลุ่มบริหารการเงินฯ</t>
  </si>
  <si>
    <t>437-1-13988-4</t>
  </si>
  <si>
    <t>นางนฤมล ศรีอุทธา</t>
  </si>
  <si>
    <t>437-0-28983-1</t>
  </si>
  <si>
    <t>445-0-02343-9</t>
  </si>
  <si>
    <t>นางกมลลักษณ์ เกินชัย</t>
  </si>
  <si>
    <t>437-1-47421-7</t>
  </si>
  <si>
    <t xml:space="preserve"> </t>
  </si>
  <si>
    <t>437-1-07906-7</t>
  </si>
  <si>
    <t>นางละเอียด หงษ์ณี</t>
  </si>
  <si>
    <t>424-0-29488-6</t>
  </si>
  <si>
    <t>980-1-79682-0</t>
  </si>
  <si>
    <t>425-1-57387-0</t>
  </si>
  <si>
    <t>นายอุดม ลิ้มไพบูลย์</t>
  </si>
  <si>
    <t>405-0-25029-2</t>
  </si>
  <si>
    <t>405-1-52344-6</t>
  </si>
  <si>
    <t>นางมาลินี ภู่น้อย</t>
  </si>
  <si>
    <t>นางเสาวลักษณ์ ชาญปรีชารัตน์</t>
  </si>
  <si>
    <t>พัฒนาเด็ก</t>
  </si>
  <si>
    <t>นางนวลศรี จันใจเด็ด</t>
  </si>
  <si>
    <t>437-1-37771-8</t>
  </si>
  <si>
    <t>กัลยาณีวิทยา</t>
  </si>
  <si>
    <t>มหาไถ่ศึกษาภาคตะวันออกเฉียงเหนือ</t>
  </si>
  <si>
    <t>437-0-23727-0</t>
  </si>
  <si>
    <t>นางอบเชย คูวงษ์</t>
  </si>
  <si>
    <t>ไพบูลย์วิทยา</t>
  </si>
  <si>
    <t>นางสุภา เสมอพิทักษ์</t>
  </si>
  <si>
    <t>437-1-05561-3</t>
  </si>
  <si>
    <t>มหาไถ่ศึกษาขอนแก่น</t>
  </si>
  <si>
    <t>ขอนแก่นวิเทศศึกษา</t>
  </si>
  <si>
    <t>นางทิพวรรณ์ มะลิรัตน์</t>
  </si>
  <si>
    <t>424-1-30164-9</t>
  </si>
  <si>
    <t>วิทยาลัยเทคโนโลยีธุรกิจอาชีวะ</t>
  </si>
  <si>
    <t>นายปริญญา วงษ์ปัจฉิม</t>
  </si>
  <si>
    <t>405-0-31132-1</t>
  </si>
  <si>
    <t>437-0-18238-7</t>
  </si>
  <si>
    <t>เอกศึกษาขอนแก่น</t>
  </si>
  <si>
    <t>วิทยาลัยเทคโนโลยีขอนแก่นบริหารธุรกิจ</t>
  </si>
  <si>
    <t>นางฐิตารีย์ วาศพุฒิสิทธิ์</t>
  </si>
  <si>
    <t>ส่วนราชการ สำนักงานเขตพื้นที่การศึกษาประถมศึกษาขอนแก่น เขต 1  อำเภอเมืองขอนแก่น จังหวัดขอนแก่น</t>
  </si>
  <si>
    <t>น.ส.ชื่นจิตร โลตุฤทธิ์</t>
  </si>
  <si>
    <t>425-1-50930-7</t>
  </si>
  <si>
    <t>อนุบาลสวนสน</t>
  </si>
  <si>
    <t>405-0-19683-2</t>
  </si>
  <si>
    <t>นางเจียมใจ มะระครอง</t>
  </si>
  <si>
    <t>405-1-60579-5</t>
  </si>
  <si>
    <t>นายพรมมา พรมเรศสุนทร</t>
  </si>
  <si>
    <t>เทคโนโลยีธุรกิจอาชีวะ</t>
  </si>
  <si>
    <t>มหาไถ่ศึกษาบ้านน้อยสามเหลี่ยม</t>
  </si>
  <si>
    <t>424-1-60683-0</t>
  </si>
  <si>
    <t>เทคโนโลยีขอนแก่น</t>
  </si>
  <si>
    <t>นายอนุชิต จันใจเด็ด</t>
  </si>
  <si>
    <t>437-1-37313-5</t>
  </si>
  <si>
    <t>405-1-65258-0</t>
  </si>
  <si>
    <t>นางอัจฉรีย์ ดำพลงาม</t>
  </si>
  <si>
    <t>นางธัญญาภรณ์ อนุชน</t>
  </si>
  <si>
    <t>424-1-50081-1</t>
  </si>
  <si>
    <t>424-0-03137-0</t>
  </si>
  <si>
    <t>นางดาวเล็ก นิลเขต</t>
  </si>
  <si>
    <t>424-0-03349-7</t>
  </si>
  <si>
    <t>424-1-51007-8</t>
  </si>
  <si>
    <t>นางลัดดาพร พึ่งผล</t>
  </si>
  <si>
    <t>นางระวีนันท์ เปรมสายสีดา</t>
  </si>
  <si>
    <t>424-1-45080-6</t>
  </si>
  <si>
    <t>424-1-54545-9</t>
  </si>
  <si>
    <t>นายสมศักดิ์ ตั้งสำโรง</t>
  </si>
  <si>
    <t>นางเบญจพร พวกพระลับ</t>
  </si>
  <si>
    <t>424-0-27655-1</t>
  </si>
  <si>
    <t>424-0-00848-4</t>
  </si>
  <si>
    <t>นางยุพเรศ ลุนเวลา</t>
  </si>
  <si>
    <t>437-1-57293-6</t>
  </si>
  <si>
    <t>น.ส.สุภาพร แคนหนอง</t>
  </si>
  <si>
    <t>มณีอนุสรณ์ศึกษา</t>
  </si>
  <si>
    <t>น.ส.ดวงนภา ศาลกลาง</t>
  </si>
  <si>
    <t>พระยืน</t>
  </si>
  <si>
    <t>นายชูศักดิ์ อุปฮาด</t>
  </si>
  <si>
    <t>407-1-56171-8</t>
  </si>
  <si>
    <t xml:space="preserve">เอกชน ว่าด้วยเงินสวัสดิการ ฯ  จึงเรียนมาเพื่อโปรดพิจารณาอนุมัติ  จำนวน  27  ราย  </t>
  </si>
  <si>
    <t>มิ.ย.</t>
  </si>
  <si>
    <t>.</t>
  </si>
  <si>
    <t>424-1-61248-2</t>
  </si>
  <si>
    <t>นางบังอร ไทยประเสริฐ</t>
  </si>
  <si>
    <t>437-1-39626-7</t>
  </si>
  <si>
    <t>วิทยาลัยเทคโนโลยีไทยบริหารธุรกิจขอนแก่น</t>
  </si>
  <si>
    <t>ที่                                                                                        วันที่       11   มีนาคม   2557</t>
  </si>
  <si>
    <t>พระกุมารเยซูขอนแก่น</t>
  </si>
  <si>
    <t>นางดรุณี อุปนิสสัยพล</t>
  </si>
  <si>
    <t>405-0-01417-3</t>
  </si>
  <si>
    <t>425-0-11782-0</t>
  </si>
  <si>
    <t>น.ส.ธนพร สกุลโพน</t>
  </si>
  <si>
    <t>เทคโนภาคฯ</t>
  </si>
  <si>
    <t>405-1-79871-2</t>
  </si>
  <si>
    <t>425-1-31578-2</t>
  </si>
  <si>
    <t>นายไชยยงค์ สมประสงค์</t>
  </si>
  <si>
    <t>981-0-94094-7</t>
  </si>
  <si>
    <t>นายธานี กองคำ</t>
  </si>
  <si>
    <t>นายไพบูลย์ ม่วงคร้าม</t>
  </si>
  <si>
    <t>424-1-18211-9</t>
  </si>
  <si>
    <t>406-1-77668-1</t>
  </si>
  <si>
    <t>นางชไมพร แสงห้วยไผ่</t>
  </si>
  <si>
    <t>โชคมณีศึกษา</t>
  </si>
  <si>
    <t>981-0-79730-3</t>
  </si>
  <si>
    <t>981-0-79720-6</t>
  </si>
  <si>
    <t>424-1-46497-1</t>
  </si>
  <si>
    <t>405-1-46243-9</t>
  </si>
  <si>
    <t>น.ส.ชนกสุดา ท้าวหา</t>
  </si>
  <si>
    <t>นายประยูร เทือกนา</t>
  </si>
  <si>
    <t>981-7-88591-7</t>
  </si>
  <si>
    <t>นายบุญรอด ศรีขวัญ</t>
  </si>
  <si>
    <t>424-1-50076-5</t>
  </si>
  <si>
    <t>น.ส.ล้อมใจ ทุ่งโพธิ์</t>
  </si>
  <si>
    <t>น.ส.สุคนธา คนฉลาด</t>
  </si>
  <si>
    <t>น.ส.อุษณี ธีระนันท์</t>
  </si>
  <si>
    <t>น.ส.หนูรัก ลาตุ่น</t>
  </si>
  <si>
    <t>437-0-12398-4</t>
  </si>
  <si>
    <t>นางวราภรณ์ ม่วงคร้าม</t>
  </si>
  <si>
    <t>981-4-84138-2</t>
  </si>
  <si>
    <t>เอกสารเดือนธันวาคม 2556</t>
  </si>
  <si>
    <t>( นายยุทธนา เอกาพันธ์)</t>
  </si>
  <si>
    <t>นางธนิยา ทัศนภักดิ์</t>
  </si>
  <si>
    <t>424-1-38553-2</t>
  </si>
  <si>
    <t>นายสรรค์ชัย กำจาย</t>
  </si>
  <si>
    <t>980-5-69412-7</t>
  </si>
  <si>
    <t>นางปิยพัชร แสนบุตร</t>
  </si>
  <si>
    <t>437-1-59161-2</t>
  </si>
  <si>
    <t>นายคำมี ศรีมงคล</t>
  </si>
  <si>
    <t>นางบุญนำ ศุภลักษณ์</t>
  </si>
  <si>
    <t>437-1-54502-5</t>
  </si>
  <si>
    <t>อนุนาลลูกหลวง</t>
  </si>
  <si>
    <t>น.ส.กัญญารัตน์ อุปัชฒาย์</t>
  </si>
  <si>
    <t>437-1-38964-3</t>
  </si>
  <si>
    <t>นางอุษา ศรีแผลง</t>
  </si>
  <si>
    <t>นางจันทร์ฉาย นามรักษา</t>
  </si>
  <si>
    <t>437-0-18991-8</t>
  </si>
  <si>
    <t>นางรัตนาภรณ์ วัฒนศัพท์</t>
  </si>
  <si>
    <t>438-0-16065-3</t>
  </si>
  <si>
    <t xml:space="preserve">เอกชน ว่าด้วยเงินสวัสดิการ ฯ  จึงเรียนมาเพื่อโปรดพิจารณาอนุมัติ  จำนวน  31   ราย  </t>
  </si>
  <si>
    <t>ที่                                                                                        วันที่    11    มีนาคม  2557</t>
  </si>
  <si>
    <t>พิมพ์ใจวิทย์</t>
  </si>
  <si>
    <t>นางฐิติกา แก้วบุดดา</t>
  </si>
  <si>
    <t>424-0-12695-9</t>
  </si>
  <si>
    <t>น.ส.วงศ์รัตน์ ชูชัยคุปต์</t>
  </si>
  <si>
    <t>เมทนีดล</t>
  </si>
  <si>
    <t>ฮั่วเคี้ยววิทยาลัย</t>
  </si>
  <si>
    <t>นางธนชล นาสืบ</t>
  </si>
  <si>
    <t>425-0-19978-9</t>
  </si>
  <si>
    <t>นางสุรีรัตน์ ศรีอุดม</t>
  </si>
  <si>
    <t>425-0-35235-8</t>
  </si>
  <si>
    <t>น.ส.จันทิมา ช่วยศรี</t>
  </si>
  <si>
    <t>438-0-13192-0</t>
  </si>
  <si>
    <t>ขอนแก่นคริสเตียน</t>
  </si>
  <si>
    <t>น.ส.บุษบา เสนิราช</t>
  </si>
  <si>
    <t>405-1-61307-0</t>
  </si>
  <si>
    <t>พัฒนาเด็กประชาสโมสร</t>
  </si>
  <si>
    <t>437-1-17779-4</t>
  </si>
  <si>
    <t>405-1-79717-1</t>
  </si>
  <si>
    <t>วิทยาลัยเทคโนโลยีการจัดการขอนแก่น</t>
  </si>
  <si>
    <t>นางอุรุวรรณ ธรรมสีหา</t>
  </si>
  <si>
    <t>405-1-56629-3</t>
  </si>
  <si>
    <t>การกุศลวัดหนองแวง</t>
  </si>
  <si>
    <t>นางดวงกมล ทับลือชัย</t>
  </si>
  <si>
    <t>405-0-34737-7</t>
  </si>
  <si>
    <t>405-0-34325-8</t>
  </si>
  <si>
    <t>นางดลญพร น้อยโนนงิ้ว</t>
  </si>
  <si>
    <t>นางตรีชยา ทะสา</t>
  </si>
  <si>
    <t>405-0-28638-6</t>
  </si>
  <si>
    <t>นายสุรัตน์ ทองโคตร</t>
  </si>
  <si>
    <t>405-0-28649-1</t>
  </si>
  <si>
    <t>405-0-39050-7</t>
  </si>
  <si>
    <t>น.ส.นริศรา จรรยาวิทย์</t>
  </si>
  <si>
    <t>405-1-61773-4</t>
  </si>
  <si>
    <t>405-0-16214-8</t>
  </si>
  <si>
    <t>น.ส.ฐาปนีย์ เหล่ารัตน์</t>
  </si>
  <si>
    <t>น.ส.ชลธิชา แสนเยีย</t>
  </si>
  <si>
    <t>980-4-00494-1</t>
  </si>
  <si>
    <t>405-1-35188-2</t>
  </si>
  <si>
    <t>การศึกษาคนตาบอดขอนแก่น</t>
  </si>
  <si>
    <t>นางหยาดนภา พลโยธา</t>
  </si>
  <si>
    <t>424-1-34121-7</t>
  </si>
  <si>
    <t>นางประยูรศรี มะสุขใส</t>
  </si>
  <si>
    <t>424-1-58507-8</t>
  </si>
  <si>
    <t>นางณัชชา หอมหวน</t>
  </si>
  <si>
    <t>405-0-28604-1</t>
  </si>
  <si>
    <t>นายเอกรินทร์ สมสะอาด</t>
  </si>
  <si>
    <t>981-0-94233-8</t>
  </si>
  <si>
    <t>น.ส.สมประสงค์ ข้อยุ่น</t>
  </si>
  <si>
    <t>437-0-15544-4</t>
  </si>
  <si>
    <t>น.ส.สุดใจ ชื่นชม</t>
  </si>
  <si>
    <t>437-1-28951-7</t>
  </si>
  <si>
    <t>437-1-46411-4</t>
  </si>
  <si>
    <t>437-1-46407-6</t>
  </si>
  <si>
    <t>ที่                                                                                        วันที่    12    มีนาคม  2557</t>
  </si>
  <si>
    <t>น.ส.ชนม์นิภา หน่อสีดา</t>
  </si>
  <si>
    <t>425-0-21571-7</t>
  </si>
  <si>
    <t>789-0-04766-5</t>
  </si>
  <si>
    <t>นางประสพพร ยุพิน บราวน์</t>
  </si>
  <si>
    <t>ฮั่วเคี้ยววิทยา</t>
  </si>
  <si>
    <t>405-0-35426-8</t>
  </si>
  <si>
    <t>นางนพรัตน์ เทศชารี</t>
  </si>
  <si>
    <t>สาธิตพงษ์ภิญโญ</t>
  </si>
  <si>
    <t>นางจำรัส ศรีจันทร์</t>
  </si>
  <si>
    <t>424-0-35654-7</t>
  </si>
  <si>
    <t>มหาไถ่ศึกษาภาคฯ</t>
  </si>
  <si>
    <t>นายบุญจันทร์ ราชซุยแสน</t>
  </si>
  <si>
    <t>437-1-04953-2</t>
  </si>
  <si>
    <t>437-1-13986-8</t>
  </si>
  <si>
    <t>นางวนิดา พลเยี่ยม</t>
  </si>
  <si>
    <t>นางลำดวน แสนสงค์</t>
  </si>
  <si>
    <t>437-1-58696-1</t>
  </si>
  <si>
    <t>437-0-21125-5</t>
  </si>
  <si>
    <t>น.ส.รุ่งอรุณ ภูทองเงิน</t>
  </si>
  <si>
    <t>เทคโนโลยีไทยบริหารฯ</t>
  </si>
  <si>
    <t>น.ส.สิริพักตร์ สามารถเจริญ</t>
  </si>
  <si>
    <t>437-0-29692-7</t>
  </si>
  <si>
    <t xml:space="preserve">เอกชน ว่าด้วยเงินสวัสดิการ ฯ  จึงเรียนมาเพื่อโปรดพิจารณาอนุมัติ  จำนวน 29  ราย  </t>
  </si>
  <si>
    <t xml:space="preserve">เอกชน ว่าด้วยเงินสวัสดิการ ฯ  จึงเรียนมาเพื่อโปรดพิจารณาอนุมัติ  จำนวน 23  ราย  </t>
  </si>
  <si>
    <t>นางศิรามน พูลเทกอง</t>
  </si>
  <si>
    <t>นางสุภลักษณ์ สีตะวัน</t>
  </si>
  <si>
    <t>นางนฤนทพร กงลา</t>
  </si>
  <si>
    <t>นางทรงศรี ตังตระกูลไพศาล</t>
  </si>
  <si>
    <t>นางอุไรวรรณ์ สิงหะ</t>
  </si>
  <si>
    <t>น.ส.เสาวนิตย์  ซ้ายสุข</t>
  </si>
  <si>
    <t>น.ส.ภัทรีญา แข็งข้อ</t>
  </si>
  <si>
    <t>ที่                                                                                        วันที่   12    มีนาคม  2557</t>
  </si>
  <si>
    <t>นางวิยาวดี เดชกุล</t>
  </si>
  <si>
    <t>788-0-19637-4</t>
  </si>
  <si>
    <t>788-0-04480-9</t>
  </si>
  <si>
    <t>น.ส.วาสน บุญวงษา</t>
  </si>
  <si>
    <t>นางสุรัสวดี พรมเมืองเก่า</t>
  </si>
  <si>
    <t>437-0+43238-3</t>
  </si>
  <si>
    <t>อนุบาลแก้วกรุณา</t>
  </si>
  <si>
    <t>น.ส.ลินดา จามรศรีอนันต์</t>
  </si>
  <si>
    <t>437-0-01376-3</t>
  </si>
  <si>
    <t>นางจตุพร จันทะสอน</t>
  </si>
  <si>
    <t>437-0-03415-9</t>
  </si>
  <si>
    <t>อนุบาลสาธิตพงษ์ภิญโญ</t>
  </si>
  <si>
    <t>นายสมนึก แสงสว่าง</t>
  </si>
  <si>
    <t>405-1-47151-9</t>
  </si>
  <si>
    <t>นางวิลาวัณย์ นึกชัยภูมิ</t>
  </si>
  <si>
    <t>425-0-19088-9</t>
  </si>
  <si>
    <t>นายวีระชัย วีระปรียากูร</t>
  </si>
  <si>
    <t>425-1-57272-6</t>
  </si>
  <si>
    <t>นางศิริรัตน์ พันแก้ว</t>
  </si>
  <si>
    <t>405-0-20193-3</t>
  </si>
  <si>
    <t>นางรสรินทร์ กำทัน</t>
  </si>
  <si>
    <t>437-0-22703-8</t>
  </si>
  <si>
    <t>น.ส.ชรินรัตน์ แซ่โซ้ง</t>
  </si>
  <si>
    <t>424-0-26978-4</t>
  </si>
  <si>
    <t>น.ส.สุจิตรา หล้าอามาตย์</t>
  </si>
  <si>
    <t>981-8-47493-7</t>
  </si>
  <si>
    <t>นางศึกษา แสนนาม</t>
  </si>
  <si>
    <t>405-0-40722-1</t>
  </si>
  <si>
    <t>มหาไถ่ศึกษาบ้านน้อยฯ</t>
  </si>
  <si>
    <t>นายสมบัติ คำผาย</t>
  </si>
  <si>
    <t>424-1-51115-5</t>
  </si>
  <si>
    <t>นางศรุตานันทน์ อุ่นทะยา</t>
  </si>
  <si>
    <t>424-0-30964-6</t>
  </si>
  <si>
    <t>นางพิกุล คุณภู่</t>
  </si>
  <si>
    <t xml:space="preserve">เอกชน ว่าด้วยเงินสวัสดิการ ฯ  จึงเรียนมาเพื่อโปรดพิจารณาอนุมัติ  จำนวน  25  ราย  </t>
  </si>
  <si>
    <t>ที่                                                                                        วันที่  12    มีนาคม   2557</t>
  </si>
  <si>
    <t>อนุบาลกุลศิริ</t>
  </si>
  <si>
    <t>นางอรอุบล สุวรรณจักร์</t>
  </si>
  <si>
    <t>405-1-8490-6</t>
  </si>
  <si>
    <t>มหาไถ่ภาคฯ</t>
  </si>
  <si>
    <t>นายอำนวย จู๊ดศรี</t>
  </si>
  <si>
    <t>437-1-29452-9</t>
  </si>
  <si>
    <t>นางอำพร ยุพิน</t>
  </si>
  <si>
    <t>425-1-49071-1</t>
  </si>
  <si>
    <t>นางคมคาย แก้วกำ</t>
  </si>
  <si>
    <t>445-0-19812-3</t>
  </si>
  <si>
    <t xml:space="preserve">น.ส.เย็นฤดี โพธิมาศ </t>
  </si>
  <si>
    <t>437-1-39085-4</t>
  </si>
  <si>
    <t>น.ส.ณยฏารัศมี พรพินิจวรคุณ</t>
  </si>
  <si>
    <t>437-1-41976-3</t>
  </si>
  <si>
    <t>นางณัฐวินีย์ วรจริยาสกุล</t>
  </si>
  <si>
    <t>น.ส.นัยน์ปพร สุวรรณไชยรบ</t>
  </si>
  <si>
    <t>437-1-57105-0</t>
  </si>
  <si>
    <t>นางยุวภา ชุ่มโอวาท</t>
  </si>
  <si>
    <t>980-5-80314-7</t>
  </si>
  <si>
    <t>405-1-84890-6</t>
  </si>
  <si>
    <t>นายอภิสิทธิ์ ศรีตะวัน</t>
  </si>
  <si>
    <t>788-0-16848-6</t>
  </si>
  <si>
    <t>นายสุชาติ ภัทรดิลกกุล</t>
  </si>
  <si>
    <t>445-1-04922-9</t>
  </si>
  <si>
    <t>อนุบาลณัฐสุดา</t>
  </si>
  <si>
    <t>นางกัลยาพร เขตเจริญ</t>
  </si>
  <si>
    <t>438-1-18077-1</t>
  </si>
  <si>
    <t>นางดอกเอื้อง ขัวญวิเศษ</t>
  </si>
  <si>
    <t>405-0-37339-4</t>
  </si>
  <si>
    <t>นางจันทรา ดวงชิน</t>
  </si>
  <si>
    <t>437-0-04097-3</t>
  </si>
  <si>
    <t>นางตุลยา ลีพรหมมา</t>
  </si>
  <si>
    <t>788-0-10291-4</t>
  </si>
  <si>
    <t>นางบัวบาน ฤทธิยา</t>
  </si>
  <si>
    <t>788-0-04525-2</t>
  </si>
  <si>
    <t>นางภัชลี เรืองกลาง</t>
  </si>
  <si>
    <t>424-0-12075-6</t>
  </si>
  <si>
    <t>นายทรงศักดิ์ ไชยธรรม</t>
  </si>
  <si>
    <t>405-0-31901-2</t>
  </si>
  <si>
    <t>นางปิยาภัทร แสนบุตร</t>
  </si>
  <si>
    <t>นางพรธิตา นุพล</t>
  </si>
  <si>
    <t>424-1-63027-8</t>
  </si>
  <si>
    <t>ว่าที่ร้อยตรี ถวัลย์ สังฆธรรม</t>
  </si>
  <si>
    <t>โอนวันที่ 18 มีนาคม 2557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</si>
</sst>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###\-#\-#####\-#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ใช่&quot;;&quot;ใช่&quot;;&quot;ไม่ใช่&quot;"/>
    <numFmt numFmtId="213" formatCode="&quot;จริง&quot;;&quot;จริง&quot;;&quot;เท็จ&quot;"/>
    <numFmt numFmtId="214" formatCode="&quot;เปิด&quot;;&quot;เปิด&quot;;&quot;ปิด&quot;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40" borderId="0" applyNumberFormat="0" applyBorder="0" applyAlignment="0" applyProtection="0"/>
    <xf numFmtId="0" fontId="0" fillId="41" borderId="7" applyNumberFormat="0" applyFont="0" applyAlignment="0" applyProtection="0"/>
    <xf numFmtId="0" fontId="16" fillId="38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3" fillId="42" borderId="10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43" borderId="11" applyNumberFormat="0" applyAlignment="0" applyProtection="0"/>
    <xf numFmtId="0" fontId="48" fillId="0" borderId="12" applyNumberFormat="0" applyFill="0" applyAlignment="0" applyProtection="0"/>
    <xf numFmtId="0" fontId="49" fillId="44" borderId="0" applyNumberFormat="0" applyBorder="0" applyAlignment="0" applyProtection="0"/>
    <xf numFmtId="0" fontId="50" fillId="45" borderId="10" applyNumberFormat="0" applyAlignment="0" applyProtection="0"/>
    <xf numFmtId="0" fontId="51" fillId="46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13" applyNumberFormat="0" applyFill="0" applyAlignment="0" applyProtection="0"/>
    <xf numFmtId="0" fontId="53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54" fillId="42" borderId="14" applyNumberFormat="0" applyAlignment="0" applyProtection="0"/>
    <xf numFmtId="0" fontId="0" fillId="54" borderId="15" applyNumberFormat="0" applyFont="0" applyAlignment="0" applyProtection="0"/>
    <xf numFmtId="0" fontId="55" fillId="0" borderId="16" applyNumberFormat="0" applyFill="0" applyAlignment="0" applyProtection="0"/>
    <xf numFmtId="0" fontId="56" fillId="0" borderId="17" applyNumberFormat="0" applyFill="0" applyAlignment="0" applyProtection="0"/>
    <xf numFmtId="0" fontId="57" fillId="0" borderId="18" applyNumberFormat="0" applyFill="0" applyAlignment="0" applyProtection="0"/>
    <xf numFmtId="0" fontId="5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shrinkToFit="1"/>
    </xf>
    <xf numFmtId="0" fontId="22" fillId="0" borderId="0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shrinkToFit="1"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 horizontal="center"/>
    </xf>
    <xf numFmtId="0" fontId="22" fillId="0" borderId="20" xfId="0" applyFont="1" applyBorder="1" applyAlignment="1">
      <alignment horizontal="center" shrinkToFit="1"/>
    </xf>
    <xf numFmtId="0" fontId="22" fillId="0" borderId="21" xfId="0" applyFont="1" applyBorder="1" applyAlignment="1">
      <alignment horizontal="center" shrinkToFit="1"/>
    </xf>
    <xf numFmtId="43" fontId="22" fillId="0" borderId="20" xfId="79" applyFont="1" applyBorder="1" applyAlignment="1">
      <alignment horizontal="center"/>
    </xf>
    <xf numFmtId="207" fontId="22" fillId="0" borderId="20" xfId="0" applyNumberFormat="1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43" fontId="22" fillId="0" borderId="23" xfId="79" applyFont="1" applyBorder="1" applyAlignment="1">
      <alignment/>
    </xf>
    <xf numFmtId="43" fontId="22" fillId="0" borderId="22" xfId="79" applyFont="1" applyBorder="1" applyAlignment="1">
      <alignment shrinkToFit="1"/>
    </xf>
    <xf numFmtId="0" fontId="22" fillId="0" borderId="0" xfId="0" applyFont="1" applyAlignment="1">
      <alignment shrinkToFit="1"/>
    </xf>
    <xf numFmtId="43" fontId="22" fillId="0" borderId="22" xfId="79" applyFont="1" applyFill="1" applyBorder="1" applyAlignment="1">
      <alignment/>
    </xf>
    <xf numFmtId="207" fontId="22" fillId="0" borderId="0" xfId="0" applyNumberFormat="1" applyFont="1" applyAlignment="1">
      <alignment horizontal="center"/>
    </xf>
    <xf numFmtId="43" fontId="22" fillId="0" borderId="22" xfId="79" applyFont="1" applyBorder="1" applyAlignment="1">
      <alignment/>
    </xf>
    <xf numFmtId="0" fontId="22" fillId="0" borderId="24" xfId="0" applyFont="1" applyBorder="1" applyAlignment="1">
      <alignment horizontal="center"/>
    </xf>
    <xf numFmtId="43" fontId="22" fillId="0" borderId="19" xfId="79" applyFont="1" applyBorder="1" applyAlignment="1">
      <alignment/>
    </xf>
    <xf numFmtId="43" fontId="22" fillId="0" borderId="24" xfId="79" applyFont="1" applyBorder="1" applyAlignment="1">
      <alignment shrinkToFit="1"/>
    </xf>
    <xf numFmtId="0" fontId="22" fillId="0" borderId="19" xfId="0" applyFont="1" applyBorder="1" applyAlignment="1">
      <alignment horizontal="left" shrinkToFit="1"/>
    </xf>
    <xf numFmtId="43" fontId="22" fillId="0" borderId="20" xfId="79" applyFont="1" applyBorder="1" applyAlignment="1">
      <alignment/>
    </xf>
    <xf numFmtId="207" fontId="22" fillId="0" borderId="19" xfId="0" applyNumberFormat="1" applyFont="1" applyBorder="1" applyAlignment="1">
      <alignment horizontal="center"/>
    </xf>
    <xf numFmtId="0" fontId="22" fillId="0" borderId="24" xfId="0" applyFont="1" applyBorder="1" applyAlignment="1">
      <alignment/>
    </xf>
    <xf numFmtId="43" fontId="22" fillId="0" borderId="0" xfId="0" applyNumberFormat="1" applyFont="1" applyAlignment="1">
      <alignment/>
    </xf>
    <xf numFmtId="0" fontId="23" fillId="0" borderId="0" xfId="0" applyFont="1" applyBorder="1" applyAlignment="1">
      <alignment horizontal="center"/>
    </xf>
    <xf numFmtId="43" fontId="23" fillId="0" borderId="0" xfId="79" applyFont="1" applyAlignment="1">
      <alignment/>
    </xf>
    <xf numFmtId="0" fontId="23" fillId="0" borderId="0" xfId="0" applyFont="1" applyAlignment="1">
      <alignment shrinkToFit="1"/>
    </xf>
    <xf numFmtId="43" fontId="23" fillId="0" borderId="0" xfId="79" applyFont="1" applyAlignment="1">
      <alignment/>
    </xf>
    <xf numFmtId="207" fontId="2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43" fontId="23" fillId="0" borderId="0" xfId="0" applyNumberFormat="1" applyFont="1" applyAlignment="1">
      <alignment/>
    </xf>
    <xf numFmtId="43" fontId="23" fillId="0" borderId="0" xfId="79" applyFont="1" applyAlignment="1">
      <alignment shrinkToFit="1"/>
    </xf>
    <xf numFmtId="0" fontId="22" fillId="0" borderId="0" xfId="0" applyFont="1" applyBorder="1" applyAlignment="1">
      <alignment horizontal="center"/>
    </xf>
    <xf numFmtId="43" fontId="22" fillId="0" borderId="0" xfId="79" applyFont="1" applyAlignment="1">
      <alignment/>
    </xf>
    <xf numFmtId="43" fontId="22" fillId="0" borderId="0" xfId="79" applyFont="1" applyAlignment="1">
      <alignment shrinkToFit="1"/>
    </xf>
    <xf numFmtId="0" fontId="22" fillId="0" borderId="0" xfId="0" applyFont="1" applyAlignment="1">
      <alignment horizontal="right" shrinkToFit="1"/>
    </xf>
    <xf numFmtId="43" fontId="22" fillId="0" borderId="0" xfId="79" applyFont="1" applyAlignment="1">
      <alignment/>
    </xf>
    <xf numFmtId="43" fontId="22" fillId="0" borderId="0" xfId="79" applyFont="1" applyAlignment="1">
      <alignment horizontal="center"/>
    </xf>
    <xf numFmtId="43" fontId="21" fillId="0" borderId="0" xfId="79" applyFont="1" applyAlignment="1">
      <alignment horizontal="right" shrinkToFit="1"/>
    </xf>
    <xf numFmtId="43" fontId="22" fillId="0" borderId="0" xfId="79" applyFont="1" applyBorder="1" applyAlignment="1">
      <alignment shrinkToFit="1"/>
    </xf>
    <xf numFmtId="0" fontId="22" fillId="0" borderId="0" xfId="0" applyFont="1" applyBorder="1" applyAlignment="1">
      <alignment horizontal="left" shrinkToFit="1"/>
    </xf>
    <xf numFmtId="43" fontId="22" fillId="0" borderId="0" xfId="79" applyFont="1" applyBorder="1" applyAlignment="1">
      <alignment/>
    </xf>
    <xf numFmtId="207" fontId="22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shrinkToFit="1"/>
    </xf>
    <xf numFmtId="4" fontId="22" fillId="0" borderId="0" xfId="0" applyNumberFormat="1" applyFont="1" applyAlignment="1">
      <alignment/>
    </xf>
    <xf numFmtId="0" fontId="22" fillId="0" borderId="0" xfId="0" applyFont="1" applyBorder="1" applyAlignment="1">
      <alignment shrinkToFit="1"/>
    </xf>
    <xf numFmtId="0" fontId="22" fillId="0" borderId="0" xfId="0" applyFont="1" applyBorder="1" applyAlignment="1">
      <alignment horizontal="center" shrinkToFit="1"/>
    </xf>
    <xf numFmtId="43" fontId="22" fillId="0" borderId="0" xfId="79" applyFont="1" applyBorder="1" applyAlignment="1">
      <alignment horizontal="center"/>
    </xf>
    <xf numFmtId="43" fontId="22" fillId="0" borderId="0" xfId="79" applyFont="1" applyFill="1" applyBorder="1" applyAlignment="1">
      <alignment/>
    </xf>
    <xf numFmtId="43" fontId="22" fillId="0" borderId="0" xfId="0" applyNumberFormat="1" applyFont="1" applyBorder="1" applyAlignment="1">
      <alignment/>
    </xf>
    <xf numFmtId="43" fontId="22" fillId="0" borderId="0" xfId="79" applyFont="1" applyBorder="1" applyAlignment="1">
      <alignment horizontal="left" shrinkToFit="1"/>
    </xf>
    <xf numFmtId="207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shrinkToFit="1"/>
    </xf>
    <xf numFmtId="43" fontId="22" fillId="0" borderId="0" xfId="79" applyFont="1" applyFill="1" applyBorder="1" applyAlignment="1">
      <alignment shrinkToFit="1"/>
    </xf>
    <xf numFmtId="0" fontId="22" fillId="0" borderId="0" xfId="0" applyFont="1" applyFill="1" applyBorder="1" applyAlignment="1">
      <alignment horizontal="left" shrinkToFit="1"/>
    </xf>
    <xf numFmtId="0" fontId="22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shrinkToFit="1"/>
    </xf>
    <xf numFmtId="0" fontId="21" fillId="0" borderId="19" xfId="0" applyFont="1" applyFill="1" applyBorder="1" applyAlignment="1">
      <alignment/>
    </xf>
    <xf numFmtId="0" fontId="21" fillId="0" borderId="19" xfId="0" applyFont="1" applyFill="1" applyBorder="1" applyAlignment="1">
      <alignment shrinkToFit="1"/>
    </xf>
    <xf numFmtId="0" fontId="22" fillId="0" borderId="19" xfId="0" applyFont="1" applyFill="1" applyBorder="1" applyAlignment="1">
      <alignment/>
    </xf>
    <xf numFmtId="0" fontId="22" fillId="0" borderId="20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 shrinkToFit="1"/>
    </xf>
    <xf numFmtId="0" fontId="22" fillId="0" borderId="21" xfId="0" applyFont="1" applyFill="1" applyBorder="1" applyAlignment="1">
      <alignment horizontal="center" shrinkToFit="1"/>
    </xf>
    <xf numFmtId="43" fontId="22" fillId="0" borderId="20" xfId="79" applyFont="1" applyFill="1" applyBorder="1" applyAlignment="1">
      <alignment horizontal="center"/>
    </xf>
    <xf numFmtId="207" fontId="22" fillId="0" borderId="20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43" fontId="22" fillId="0" borderId="23" xfId="79" applyFont="1" applyFill="1" applyBorder="1" applyAlignment="1">
      <alignment/>
    </xf>
    <xf numFmtId="43" fontId="22" fillId="0" borderId="22" xfId="79" applyFont="1" applyFill="1" applyBorder="1" applyAlignment="1">
      <alignment shrinkToFit="1"/>
    </xf>
    <xf numFmtId="0" fontId="22" fillId="0" borderId="0" xfId="0" applyFont="1" applyFill="1" applyAlignment="1">
      <alignment shrinkToFit="1"/>
    </xf>
    <xf numFmtId="207" fontId="22" fillId="0" borderId="0" xfId="0" applyNumberFormat="1" applyFont="1" applyFill="1" applyAlignment="1">
      <alignment horizontal="center"/>
    </xf>
    <xf numFmtId="0" fontId="22" fillId="0" borderId="24" xfId="0" applyFont="1" applyFill="1" applyBorder="1" applyAlignment="1">
      <alignment horizontal="center"/>
    </xf>
    <xf numFmtId="43" fontId="22" fillId="0" borderId="19" xfId="79" applyFont="1" applyFill="1" applyBorder="1" applyAlignment="1">
      <alignment/>
    </xf>
    <xf numFmtId="43" fontId="22" fillId="0" borderId="24" xfId="79" applyFont="1" applyFill="1" applyBorder="1" applyAlignment="1">
      <alignment shrinkToFit="1"/>
    </xf>
    <xf numFmtId="0" fontId="22" fillId="0" borderId="19" xfId="0" applyFont="1" applyFill="1" applyBorder="1" applyAlignment="1">
      <alignment horizontal="left" shrinkToFit="1"/>
    </xf>
    <xf numFmtId="43" fontId="22" fillId="0" borderId="20" xfId="79" applyFont="1" applyFill="1" applyBorder="1" applyAlignment="1">
      <alignment/>
    </xf>
    <xf numFmtId="207" fontId="22" fillId="0" borderId="19" xfId="0" applyNumberFormat="1" applyFont="1" applyFill="1" applyBorder="1" applyAlignment="1">
      <alignment horizontal="center"/>
    </xf>
    <xf numFmtId="0" fontId="22" fillId="0" borderId="24" xfId="0" applyFont="1" applyFill="1" applyBorder="1" applyAlignment="1">
      <alignment/>
    </xf>
    <xf numFmtId="43" fontId="22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center"/>
    </xf>
    <xf numFmtId="43" fontId="22" fillId="0" borderId="0" xfId="79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43" fontId="23" fillId="0" borderId="0" xfId="79" applyFont="1" applyFill="1" applyAlignment="1">
      <alignment/>
    </xf>
    <xf numFmtId="0" fontId="23" fillId="0" borderId="0" xfId="0" applyFont="1" applyFill="1" applyAlignment="1">
      <alignment shrinkToFit="1"/>
    </xf>
    <xf numFmtId="43" fontId="23" fillId="0" borderId="0" xfId="79" applyFont="1" applyFill="1" applyAlignment="1">
      <alignment/>
    </xf>
    <xf numFmtId="207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43" fontId="23" fillId="0" borderId="0" xfId="0" applyNumberFormat="1" applyFont="1" applyFill="1" applyAlignment="1">
      <alignment/>
    </xf>
    <xf numFmtId="43" fontId="23" fillId="0" borderId="0" xfId="79" applyFont="1" applyFill="1" applyAlignment="1">
      <alignment shrinkToFit="1"/>
    </xf>
    <xf numFmtId="43" fontId="22" fillId="0" borderId="0" xfId="79" applyFont="1" applyFill="1" applyAlignment="1">
      <alignment/>
    </xf>
    <xf numFmtId="43" fontId="22" fillId="0" borderId="0" xfId="79" applyFont="1" applyFill="1" applyAlignment="1">
      <alignment shrinkToFit="1"/>
    </xf>
    <xf numFmtId="0" fontId="22" fillId="0" borderId="0" xfId="0" applyFont="1" applyFill="1" applyAlignment="1">
      <alignment horizontal="right" shrinkToFit="1"/>
    </xf>
    <xf numFmtId="43" fontId="22" fillId="0" borderId="0" xfId="79" applyFont="1" applyFill="1" applyAlignment="1">
      <alignment/>
    </xf>
    <xf numFmtId="43" fontId="22" fillId="0" borderId="0" xfId="79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shrinkToFit="1"/>
    </xf>
    <xf numFmtId="4" fontId="22" fillId="0" borderId="0" xfId="0" applyNumberFormat="1" applyFont="1" applyFill="1" applyAlignment="1">
      <alignment/>
    </xf>
    <xf numFmtId="43" fontId="22" fillId="0" borderId="22" xfId="79" applyFont="1" applyBorder="1" applyAlignment="1">
      <alignment horizontal="left" shrinkToFit="1"/>
    </xf>
    <xf numFmtId="43" fontId="22" fillId="55" borderId="0" xfId="79" applyFont="1" applyFill="1" applyAlignment="1">
      <alignment/>
    </xf>
    <xf numFmtId="0" fontId="22" fillId="0" borderId="0" xfId="0" applyFont="1" applyFill="1" applyBorder="1" applyAlignment="1">
      <alignment horizontal="center" shrinkToFit="1"/>
    </xf>
    <xf numFmtId="43" fontId="22" fillId="0" borderId="0" xfId="79" applyFont="1" applyFill="1" applyBorder="1" applyAlignment="1">
      <alignment horizontal="center"/>
    </xf>
    <xf numFmtId="0" fontId="22" fillId="0" borderId="25" xfId="0" applyFont="1" applyBorder="1" applyAlignment="1">
      <alignment horizontal="left"/>
    </xf>
    <xf numFmtId="0" fontId="22" fillId="0" borderId="25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43" fontId="22" fillId="0" borderId="0" xfId="79" applyFont="1" applyAlignment="1">
      <alignment horizontal="center"/>
    </xf>
    <xf numFmtId="43" fontId="21" fillId="0" borderId="0" xfId="79" applyFont="1" applyAlignment="1">
      <alignment horizontal="right" shrinkToFit="1"/>
    </xf>
    <xf numFmtId="0" fontId="21" fillId="0" borderId="0" xfId="0" applyFont="1" applyFill="1" applyBorder="1" applyAlignment="1">
      <alignment horizontal="left"/>
    </xf>
    <xf numFmtId="43" fontId="22" fillId="0" borderId="0" xfId="79" applyFont="1" applyFill="1" applyAlignment="1">
      <alignment horizontal="center"/>
    </xf>
    <xf numFmtId="43" fontId="21" fillId="0" borderId="0" xfId="79" applyFont="1" applyFill="1" applyAlignment="1">
      <alignment horizontal="right" shrinkToFi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Percent" xfId="89"/>
    <cellStyle name="ผลรวม" xfId="90"/>
    <cellStyle name="แย่" xfId="91"/>
    <cellStyle name="ส่วนที่ถูกเน้น1" xfId="92"/>
    <cellStyle name="ส่วนที่ถูกเน้น2" xfId="93"/>
    <cellStyle name="ส่วนที่ถูกเน้น3" xfId="94"/>
    <cellStyle name="ส่วนที่ถูกเน้น4" xfId="95"/>
    <cellStyle name="ส่วนที่ถูกเน้น5" xfId="96"/>
    <cellStyle name="ส่วนที่ถูกเน้น6" xfId="97"/>
    <cellStyle name="แสดงผล" xfId="98"/>
    <cellStyle name="หมายเหตุ" xfId="99"/>
    <cellStyle name="หัวเรื่อง 1" xfId="100"/>
    <cellStyle name="หัวเรื่อง 2" xfId="101"/>
    <cellStyle name="หัวเรื่อง 3" xfId="102"/>
    <cellStyle name="หัวเรื่อง 4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57150</xdr:colOff>
      <xdr:row>1</xdr:row>
      <xdr:rowOff>47625</xdr:rowOff>
    </xdr:to>
    <xdr:pic>
      <xdr:nvPicPr>
        <xdr:cNvPr id="1" name="Picture 1" descr="kh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626;&#3623;&#3633;&#3626;&#3604;&#3636;&#3585;&#3634;&#3619;&#3648;&#3629;&#3585;&#3594;&#3609;\2550\&#3585;&#3634;&#3619;&#3624;&#3638;&#3585;&#3625;&#3634;20&#3608;.&#3588;.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ศึกษา"/>
      <sheetName val="พยาบาล"/>
    </sheetNames>
    <sheetDataSet>
      <sheetData sheetId="1">
        <row r="38">
          <cell r="E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7">
      <selection activeCell="C20" sqref="C20"/>
    </sheetView>
  </sheetViews>
  <sheetFormatPr defaultColWidth="9.140625" defaultRowHeight="21" customHeight="1"/>
  <cols>
    <col min="1" max="1" width="5.28125" style="36" customWidth="1"/>
    <col min="2" max="2" width="8.7109375" style="47" customWidth="1"/>
    <col min="3" max="3" width="17.421875" style="48" customWidth="1"/>
    <col min="4" max="4" width="21.57421875" style="16" customWidth="1"/>
    <col min="5" max="5" width="11.8515625" style="40" customWidth="1"/>
    <col min="6" max="6" width="14.57421875" style="18" customWidth="1"/>
    <col min="7" max="7" width="11.28125" style="1" customWidth="1"/>
    <col min="8" max="8" width="13.7109375" style="1" customWidth="1"/>
    <col min="9" max="16384" width="9.140625" style="1" customWidth="1"/>
  </cols>
  <sheetData>
    <row r="1" spans="1:6" ht="21" customHeight="1">
      <c r="A1" s="110" t="s">
        <v>0</v>
      </c>
      <c r="B1" s="110"/>
      <c r="C1" s="110"/>
      <c r="D1" s="110"/>
      <c r="E1" s="110"/>
      <c r="F1" s="110"/>
    </row>
    <row r="2" spans="1:9" ht="21" customHeight="1">
      <c r="A2" s="2" t="s">
        <v>62</v>
      </c>
      <c r="B2" s="2"/>
      <c r="C2" s="3"/>
      <c r="D2" s="3"/>
      <c r="E2" s="2"/>
      <c r="F2" s="2"/>
      <c r="I2" s="1" t="s">
        <v>140</v>
      </c>
    </row>
    <row r="3" spans="1:7" s="4" customFormat="1" ht="21" customHeight="1">
      <c r="A3" s="111" t="s">
        <v>107</v>
      </c>
      <c r="B3" s="111"/>
      <c r="C3" s="111"/>
      <c r="D3" s="111"/>
      <c r="E3" s="111"/>
      <c r="F3" s="111"/>
      <c r="G3" s="111"/>
    </row>
    <row r="4" spans="1:9" s="4" customFormat="1" ht="21" customHeight="1">
      <c r="A4" s="5" t="s">
        <v>1</v>
      </c>
      <c r="B4" s="5"/>
      <c r="C4" s="6"/>
      <c r="D4" s="6"/>
      <c r="E4" s="5"/>
      <c r="F4" s="5"/>
      <c r="G4" s="7"/>
      <c r="I4" s="61" t="s">
        <v>326</v>
      </c>
    </row>
    <row r="5" spans="1:6" s="4" customFormat="1" ht="21" customHeight="1">
      <c r="A5" s="2" t="s">
        <v>20</v>
      </c>
      <c r="B5" s="2"/>
      <c r="C5" s="3"/>
      <c r="D5" s="3"/>
      <c r="E5" s="2"/>
      <c r="F5" s="2"/>
    </row>
    <row r="6" spans="1:6" s="4" customFormat="1" ht="21" customHeight="1">
      <c r="A6" s="2" t="s">
        <v>2</v>
      </c>
      <c r="B6" s="2"/>
      <c r="C6" s="3"/>
      <c r="D6" s="3"/>
      <c r="E6" s="2"/>
      <c r="F6" s="2"/>
    </row>
    <row r="7" spans="1:7" ht="21" customHeight="1">
      <c r="A7" s="8" t="s">
        <v>3</v>
      </c>
      <c r="B7" s="108" t="s">
        <v>4</v>
      </c>
      <c r="C7" s="9" t="s">
        <v>5</v>
      </c>
      <c r="D7" s="10" t="s">
        <v>6</v>
      </c>
      <c r="E7" s="11" t="s">
        <v>7</v>
      </c>
      <c r="F7" s="12" t="s">
        <v>8</v>
      </c>
      <c r="G7" s="8" t="s">
        <v>9</v>
      </c>
    </row>
    <row r="8" spans="1:7" ht="21" customHeight="1">
      <c r="A8" s="13">
        <v>1</v>
      </c>
      <c r="B8" s="14" t="s">
        <v>10</v>
      </c>
      <c r="C8" s="15" t="s">
        <v>108</v>
      </c>
      <c r="D8" s="15" t="s">
        <v>109</v>
      </c>
      <c r="E8" s="17">
        <v>2370</v>
      </c>
      <c r="F8" s="18" t="s">
        <v>110</v>
      </c>
      <c r="G8" s="19">
        <f>E8</f>
        <v>2370</v>
      </c>
    </row>
    <row r="9" spans="1:7" ht="21" customHeight="1">
      <c r="A9" s="13">
        <v>2</v>
      </c>
      <c r="B9" s="14" t="s">
        <v>10</v>
      </c>
      <c r="C9" s="15" t="s">
        <v>113</v>
      </c>
      <c r="D9" s="16" t="s">
        <v>112</v>
      </c>
      <c r="E9" s="17">
        <v>1580</v>
      </c>
      <c r="F9" s="18" t="s">
        <v>111</v>
      </c>
      <c r="G9" s="19">
        <f>E9</f>
        <v>1580</v>
      </c>
    </row>
    <row r="10" spans="1:7" ht="21" customHeight="1">
      <c r="A10" s="13">
        <v>3</v>
      </c>
      <c r="B10" s="14" t="s">
        <v>10</v>
      </c>
      <c r="C10" s="15" t="s">
        <v>113</v>
      </c>
      <c r="D10" s="16" t="s">
        <v>40</v>
      </c>
      <c r="E10" s="17">
        <v>2738</v>
      </c>
      <c r="F10" s="18" t="s">
        <v>114</v>
      </c>
      <c r="G10" s="19">
        <f aca="true" t="shared" si="0" ref="G10:G38">E10</f>
        <v>2738</v>
      </c>
    </row>
    <row r="11" spans="1:7" ht="21" customHeight="1">
      <c r="A11" s="13">
        <v>4</v>
      </c>
      <c r="B11" s="14" t="s">
        <v>10</v>
      </c>
      <c r="C11" s="15" t="s">
        <v>113</v>
      </c>
      <c r="D11" s="16" t="s">
        <v>36</v>
      </c>
      <c r="E11" s="17">
        <v>2255</v>
      </c>
      <c r="F11" s="18" t="s">
        <v>37</v>
      </c>
      <c r="G11" s="19">
        <f t="shared" si="0"/>
        <v>2255</v>
      </c>
    </row>
    <row r="12" spans="1:7" ht="21" customHeight="1">
      <c r="A12" s="13">
        <v>5</v>
      </c>
      <c r="B12" s="14" t="s">
        <v>10</v>
      </c>
      <c r="C12" s="15" t="s">
        <v>113</v>
      </c>
      <c r="D12" s="16" t="s">
        <v>116</v>
      </c>
      <c r="E12" s="17">
        <v>1005</v>
      </c>
      <c r="F12" s="18" t="s">
        <v>115</v>
      </c>
      <c r="G12" s="19">
        <f t="shared" si="0"/>
        <v>1005</v>
      </c>
    </row>
    <row r="13" spans="1:7" ht="21" customHeight="1">
      <c r="A13" s="13">
        <v>6</v>
      </c>
      <c r="B13" s="14" t="s">
        <v>10</v>
      </c>
      <c r="C13" s="15" t="s">
        <v>113</v>
      </c>
      <c r="D13" s="16" t="s">
        <v>56</v>
      </c>
      <c r="E13" s="17">
        <v>2500</v>
      </c>
      <c r="F13" s="18" t="s">
        <v>57</v>
      </c>
      <c r="G13" s="19">
        <f t="shared" si="0"/>
        <v>2500</v>
      </c>
    </row>
    <row r="14" spans="1:7" ht="21" customHeight="1">
      <c r="A14" s="13">
        <v>7</v>
      </c>
      <c r="B14" s="14" t="s">
        <v>10</v>
      </c>
      <c r="C14" s="15" t="s">
        <v>113</v>
      </c>
      <c r="D14" s="16" t="s">
        <v>118</v>
      </c>
      <c r="E14" s="17">
        <v>3215</v>
      </c>
      <c r="F14" s="18" t="s">
        <v>117</v>
      </c>
      <c r="G14" s="19">
        <f t="shared" si="0"/>
        <v>3215</v>
      </c>
    </row>
    <row r="15" spans="1:7" ht="21" customHeight="1">
      <c r="A15" s="13">
        <v>8</v>
      </c>
      <c r="B15" s="14" t="s">
        <v>10</v>
      </c>
      <c r="C15" s="15" t="s">
        <v>73</v>
      </c>
      <c r="D15" s="16" t="s">
        <v>119</v>
      </c>
      <c r="E15" s="17">
        <v>8691</v>
      </c>
      <c r="F15" s="18" t="s">
        <v>120</v>
      </c>
      <c r="G15" s="19">
        <f t="shared" si="0"/>
        <v>8691</v>
      </c>
    </row>
    <row r="16" spans="1:7" ht="21" customHeight="1">
      <c r="A16" s="13">
        <v>9</v>
      </c>
      <c r="B16" s="14" t="s">
        <v>10</v>
      </c>
      <c r="C16" s="15" t="s">
        <v>95</v>
      </c>
      <c r="D16" s="16" t="s">
        <v>122</v>
      </c>
      <c r="E16" s="17">
        <v>6169</v>
      </c>
      <c r="F16" s="18" t="s">
        <v>121</v>
      </c>
      <c r="G16" s="19">
        <f t="shared" si="0"/>
        <v>6169</v>
      </c>
    </row>
    <row r="17" spans="1:7" ht="21" customHeight="1">
      <c r="A17" s="13">
        <v>10</v>
      </c>
      <c r="B17" s="14" t="s">
        <v>10</v>
      </c>
      <c r="C17" s="15" t="s">
        <v>123</v>
      </c>
      <c r="D17" s="16" t="s">
        <v>134</v>
      </c>
      <c r="E17" s="17">
        <v>642</v>
      </c>
      <c r="F17" s="18" t="s">
        <v>124</v>
      </c>
      <c r="G17" s="19">
        <f t="shared" si="0"/>
        <v>642</v>
      </c>
    </row>
    <row r="18" spans="1:7" ht="21" customHeight="1">
      <c r="A18" s="13">
        <v>11</v>
      </c>
      <c r="B18" s="14" t="s">
        <v>10</v>
      </c>
      <c r="C18" s="15" t="s">
        <v>123</v>
      </c>
      <c r="D18" s="16" t="s">
        <v>135</v>
      </c>
      <c r="E18" s="17">
        <v>1253</v>
      </c>
      <c r="F18" s="18" t="s">
        <v>125</v>
      </c>
      <c r="G18" s="19">
        <f t="shared" si="0"/>
        <v>1253</v>
      </c>
    </row>
    <row r="19" spans="1:7" ht="21" customHeight="1">
      <c r="A19" s="13">
        <v>12</v>
      </c>
      <c r="B19" s="14" t="s">
        <v>10</v>
      </c>
      <c r="C19" s="15" t="s">
        <v>123</v>
      </c>
      <c r="D19" s="16" t="s">
        <v>136</v>
      </c>
      <c r="E19" s="17">
        <v>1097</v>
      </c>
      <c r="F19" s="18" t="s">
        <v>126</v>
      </c>
      <c r="G19" s="19">
        <f t="shared" si="0"/>
        <v>1097</v>
      </c>
    </row>
    <row r="20" spans="1:8" ht="21" customHeight="1">
      <c r="A20" s="13">
        <v>13</v>
      </c>
      <c r="B20" s="14" t="s">
        <v>10</v>
      </c>
      <c r="C20" s="15" t="s">
        <v>44</v>
      </c>
      <c r="D20" s="104" t="s">
        <v>128</v>
      </c>
      <c r="E20" s="17">
        <v>590</v>
      </c>
      <c r="F20" s="18" t="s">
        <v>127</v>
      </c>
      <c r="G20" s="19">
        <f>E20</f>
        <v>590</v>
      </c>
      <c r="H20" s="61"/>
    </row>
    <row r="21" spans="1:7" ht="21" customHeight="1">
      <c r="A21" s="13">
        <v>14</v>
      </c>
      <c r="B21" s="14" t="s">
        <v>10</v>
      </c>
      <c r="C21" s="15" t="s">
        <v>161</v>
      </c>
      <c r="D21" s="16" t="s">
        <v>129</v>
      </c>
      <c r="E21" s="17">
        <v>300</v>
      </c>
      <c r="F21" s="18" t="s">
        <v>130</v>
      </c>
      <c r="G21" s="19">
        <f>E21</f>
        <v>300</v>
      </c>
    </row>
    <row r="22" spans="1:7" ht="21" customHeight="1">
      <c r="A22" s="13">
        <v>15</v>
      </c>
      <c r="B22" s="14" t="s">
        <v>10</v>
      </c>
      <c r="C22" s="15" t="s">
        <v>71</v>
      </c>
      <c r="D22" s="16" t="s">
        <v>131</v>
      </c>
      <c r="E22" s="17">
        <v>1945</v>
      </c>
      <c r="F22" s="18" t="s">
        <v>132</v>
      </c>
      <c r="G22" s="19">
        <f t="shared" si="0"/>
        <v>1945</v>
      </c>
    </row>
    <row r="23" spans="1:7" ht="21" customHeight="1">
      <c r="A23" s="13">
        <v>16</v>
      </c>
      <c r="B23" s="14" t="s">
        <v>10</v>
      </c>
      <c r="C23" s="15" t="s">
        <v>51</v>
      </c>
      <c r="D23" s="16" t="s">
        <v>133</v>
      </c>
      <c r="E23" s="17">
        <v>740</v>
      </c>
      <c r="F23" s="18" t="s">
        <v>137</v>
      </c>
      <c r="G23" s="19">
        <f t="shared" si="0"/>
        <v>740</v>
      </c>
    </row>
    <row r="24" spans="1:7" ht="21" customHeight="1">
      <c r="A24" s="13">
        <v>17</v>
      </c>
      <c r="B24" s="14" t="s">
        <v>10</v>
      </c>
      <c r="C24" s="15" t="s">
        <v>48</v>
      </c>
      <c r="D24" s="16" t="s">
        <v>138</v>
      </c>
      <c r="E24" s="17">
        <v>3825</v>
      </c>
      <c r="F24" s="18" t="s">
        <v>139</v>
      </c>
      <c r="G24" s="19">
        <f t="shared" si="0"/>
        <v>3825</v>
      </c>
    </row>
    <row r="25" spans="1:7" ht="21" customHeight="1">
      <c r="A25" s="13">
        <v>18</v>
      </c>
      <c r="B25" s="14" t="s">
        <v>10</v>
      </c>
      <c r="C25" s="15" t="s">
        <v>113</v>
      </c>
      <c r="D25" s="16" t="s">
        <v>142</v>
      </c>
      <c r="E25" s="17">
        <v>2480</v>
      </c>
      <c r="F25" s="18" t="s">
        <v>143</v>
      </c>
      <c r="G25" s="19">
        <f t="shared" si="0"/>
        <v>2480</v>
      </c>
    </row>
    <row r="26" spans="1:7" ht="21" customHeight="1">
      <c r="A26" s="13">
        <v>19</v>
      </c>
      <c r="B26" s="14" t="s">
        <v>10</v>
      </c>
      <c r="C26" s="15" t="s">
        <v>113</v>
      </c>
      <c r="D26" s="16" t="s">
        <v>63</v>
      </c>
      <c r="E26" s="17">
        <v>1163</v>
      </c>
      <c r="F26" s="18" t="s">
        <v>64</v>
      </c>
      <c r="G26" s="19">
        <f t="shared" si="0"/>
        <v>1163</v>
      </c>
    </row>
    <row r="27" spans="1:7" ht="21" customHeight="1">
      <c r="A27" s="13">
        <v>20</v>
      </c>
      <c r="B27" s="14" t="s">
        <v>10</v>
      </c>
      <c r="C27" s="15" t="s">
        <v>113</v>
      </c>
      <c r="D27" s="16" t="s">
        <v>144</v>
      </c>
      <c r="E27" s="17">
        <v>7435</v>
      </c>
      <c r="F27" s="18" t="s">
        <v>145</v>
      </c>
      <c r="G27" s="19">
        <f t="shared" si="0"/>
        <v>7435</v>
      </c>
    </row>
    <row r="28" spans="1:7" ht="21" customHeight="1">
      <c r="A28" s="13">
        <v>21</v>
      </c>
      <c r="B28" s="14" t="s">
        <v>10</v>
      </c>
      <c r="C28" s="15" t="s">
        <v>71</v>
      </c>
      <c r="D28" s="16" t="s">
        <v>53</v>
      </c>
      <c r="E28" s="17">
        <v>2895</v>
      </c>
      <c r="F28" s="18" t="s">
        <v>54</v>
      </c>
      <c r="G28" s="19">
        <f t="shared" si="0"/>
        <v>2895</v>
      </c>
    </row>
    <row r="29" spans="1:7" ht="21" customHeight="1">
      <c r="A29" s="13">
        <v>22</v>
      </c>
      <c r="B29" s="14" t="s">
        <v>10</v>
      </c>
      <c r="C29" s="15" t="s">
        <v>71</v>
      </c>
      <c r="D29" s="16" t="s">
        <v>146</v>
      </c>
      <c r="E29" s="17">
        <v>7630</v>
      </c>
      <c r="F29" s="18" t="s">
        <v>72</v>
      </c>
      <c r="G29" s="19">
        <f t="shared" si="0"/>
        <v>7630</v>
      </c>
    </row>
    <row r="30" spans="1:7" ht="21" customHeight="1">
      <c r="A30" s="13">
        <v>23</v>
      </c>
      <c r="B30" s="14" t="s">
        <v>10</v>
      </c>
      <c r="C30" s="15" t="s">
        <v>70</v>
      </c>
      <c r="D30" s="16" t="s">
        <v>148</v>
      </c>
      <c r="E30" s="17">
        <v>1220</v>
      </c>
      <c r="F30" s="18" t="s">
        <v>147</v>
      </c>
      <c r="G30" s="19">
        <f t="shared" si="0"/>
        <v>1220</v>
      </c>
    </row>
    <row r="31" spans="1:7" ht="21" customHeight="1">
      <c r="A31" s="13">
        <v>24</v>
      </c>
      <c r="B31" s="14" t="s">
        <v>10</v>
      </c>
      <c r="C31" s="15" t="s">
        <v>70</v>
      </c>
      <c r="D31" s="16" t="s">
        <v>149</v>
      </c>
      <c r="E31" s="17">
        <v>3522</v>
      </c>
      <c r="F31" s="18" t="s">
        <v>150</v>
      </c>
      <c r="G31" s="19">
        <f t="shared" si="0"/>
        <v>3522</v>
      </c>
    </row>
    <row r="32" spans="1:7" ht="21" customHeight="1">
      <c r="A32" s="13">
        <v>25</v>
      </c>
      <c r="B32" s="14" t="s">
        <v>10</v>
      </c>
      <c r="C32" s="15" t="s">
        <v>41</v>
      </c>
      <c r="D32" s="16" t="s">
        <v>42</v>
      </c>
      <c r="E32" s="17">
        <v>1672</v>
      </c>
      <c r="F32" s="18" t="s">
        <v>43</v>
      </c>
      <c r="G32" s="19">
        <f t="shared" si="0"/>
        <v>1672</v>
      </c>
    </row>
    <row r="33" spans="1:7" ht="21" customHeight="1">
      <c r="A33" s="13">
        <v>26</v>
      </c>
      <c r="B33" s="14" t="s">
        <v>10</v>
      </c>
      <c r="C33" s="15" t="s">
        <v>151</v>
      </c>
      <c r="D33" s="16" t="s">
        <v>152</v>
      </c>
      <c r="E33" s="17">
        <v>1071</v>
      </c>
      <c r="F33" s="18" t="s">
        <v>58</v>
      </c>
      <c r="G33" s="19">
        <f t="shared" si="0"/>
        <v>1071</v>
      </c>
    </row>
    <row r="34" spans="1:7" ht="21" customHeight="1">
      <c r="A34" s="13">
        <v>27</v>
      </c>
      <c r="B34" s="14" t="s">
        <v>10</v>
      </c>
      <c r="C34" s="15" t="s">
        <v>45</v>
      </c>
      <c r="D34" s="16" t="s">
        <v>154</v>
      </c>
      <c r="E34" s="17">
        <v>1502</v>
      </c>
      <c r="F34" s="18" t="s">
        <v>153</v>
      </c>
      <c r="G34" s="19">
        <f t="shared" si="0"/>
        <v>1502</v>
      </c>
    </row>
    <row r="35" spans="1:7" ht="21" customHeight="1">
      <c r="A35" s="13">
        <v>28</v>
      </c>
      <c r="B35" s="14" t="s">
        <v>10</v>
      </c>
      <c r="C35" s="15" t="s">
        <v>45</v>
      </c>
      <c r="D35" s="16" t="s">
        <v>155</v>
      </c>
      <c r="E35" s="17">
        <v>282</v>
      </c>
      <c r="F35" s="18" t="s">
        <v>156</v>
      </c>
      <c r="G35" s="19">
        <f t="shared" si="0"/>
        <v>282</v>
      </c>
    </row>
    <row r="36" spans="1:7" ht="21" customHeight="1">
      <c r="A36" s="13">
        <v>29</v>
      </c>
      <c r="B36" s="14" t="s">
        <v>10</v>
      </c>
      <c r="C36" s="15" t="s">
        <v>45</v>
      </c>
      <c r="D36" s="16" t="s">
        <v>47</v>
      </c>
      <c r="E36" s="17">
        <v>2040</v>
      </c>
      <c r="F36" s="18" t="s">
        <v>24</v>
      </c>
      <c r="G36" s="19">
        <f t="shared" si="0"/>
        <v>2040</v>
      </c>
    </row>
    <row r="37" spans="1:7" ht="21" customHeight="1">
      <c r="A37" s="13">
        <v>30</v>
      </c>
      <c r="B37" s="14" t="s">
        <v>10</v>
      </c>
      <c r="C37" s="15" t="s">
        <v>52</v>
      </c>
      <c r="D37" s="16" t="s">
        <v>157</v>
      </c>
      <c r="E37" s="17">
        <v>525</v>
      </c>
      <c r="F37" s="18" t="s">
        <v>158</v>
      </c>
      <c r="G37" s="19">
        <f t="shared" si="0"/>
        <v>525</v>
      </c>
    </row>
    <row r="38" spans="1:7" ht="21" customHeight="1">
      <c r="A38" s="13">
        <v>31</v>
      </c>
      <c r="B38" s="14" t="s">
        <v>10</v>
      </c>
      <c r="C38" s="15" t="s">
        <v>52</v>
      </c>
      <c r="D38" s="16" t="s">
        <v>77</v>
      </c>
      <c r="E38" s="19">
        <v>850</v>
      </c>
      <c r="F38" s="18" t="s">
        <v>76</v>
      </c>
      <c r="G38" s="19">
        <f t="shared" si="0"/>
        <v>850</v>
      </c>
    </row>
    <row r="39" spans="1:8" ht="21" customHeight="1">
      <c r="A39" s="20"/>
      <c r="B39" s="21"/>
      <c r="C39" s="22"/>
      <c r="D39" s="23"/>
      <c r="E39" s="24">
        <f>SUM(E1:E38)</f>
        <v>75202</v>
      </c>
      <c r="F39" s="25"/>
      <c r="G39" s="26"/>
      <c r="H39" s="27">
        <f>E39+'[1]พยาบาล'!E38</f>
        <v>75202</v>
      </c>
    </row>
    <row r="40" spans="1:8" s="33" customFormat="1" ht="21" customHeight="1">
      <c r="A40" s="28"/>
      <c r="B40" s="29" t="s">
        <v>11</v>
      </c>
      <c r="C40" s="30"/>
      <c r="D40" s="30"/>
      <c r="E40" s="31"/>
      <c r="F40" s="32"/>
      <c r="G40" s="33" t="s">
        <v>17</v>
      </c>
      <c r="H40" s="34" t="e">
        <f>#REF!</f>
        <v>#REF!</v>
      </c>
    </row>
    <row r="41" spans="1:8" s="33" customFormat="1" ht="21" customHeight="1">
      <c r="A41" s="33" t="s">
        <v>159</v>
      </c>
      <c r="C41" s="30"/>
      <c r="D41" s="35"/>
      <c r="E41" s="32"/>
      <c r="F41" s="34">
        <f>E39</f>
        <v>75202</v>
      </c>
      <c r="G41" s="33" t="s">
        <v>12</v>
      </c>
      <c r="H41" s="34" t="e">
        <f>SUM(H39:H40)</f>
        <v>#REF!</v>
      </c>
    </row>
    <row r="42" spans="1:6" s="33" customFormat="1" ht="21" customHeight="1">
      <c r="A42" s="29" t="str">
        <f>(_xlfn.BAHTTEXT(E39))</f>
        <v>เจ็ดหมื่นห้าพันสองร้อยสองบาทถ้วน</v>
      </c>
      <c r="B42" s="29"/>
      <c r="C42" s="35"/>
      <c r="D42" s="30"/>
      <c r="E42" s="31"/>
      <c r="F42" s="32"/>
    </row>
    <row r="43" spans="2:5" ht="21" customHeight="1">
      <c r="B43" s="37"/>
      <c r="C43" s="38"/>
      <c r="D43" s="39" t="s">
        <v>13</v>
      </c>
      <c r="E43" s="40" t="s">
        <v>18</v>
      </c>
    </row>
    <row r="44" spans="2:6" ht="21" customHeight="1">
      <c r="B44" s="37"/>
      <c r="C44" s="38"/>
      <c r="E44" s="112" t="s">
        <v>22</v>
      </c>
      <c r="F44" s="112"/>
    </row>
    <row r="45" spans="2:6" ht="21" customHeight="1">
      <c r="B45" s="37"/>
      <c r="C45" s="38"/>
      <c r="E45" s="41"/>
      <c r="F45" s="41"/>
    </row>
    <row r="46" spans="2:6" ht="21" customHeight="1">
      <c r="B46" s="37"/>
      <c r="C46" s="38"/>
      <c r="E46" s="41"/>
      <c r="F46" s="41"/>
    </row>
    <row r="47" spans="2:5" ht="20.25" customHeight="1">
      <c r="B47" s="37"/>
      <c r="C47" s="38"/>
      <c r="D47" s="39" t="s">
        <v>13</v>
      </c>
      <c r="E47" s="40" t="s">
        <v>23</v>
      </c>
    </row>
    <row r="48" spans="2:8" ht="21" customHeight="1">
      <c r="B48" s="37"/>
      <c r="C48" s="38"/>
      <c r="E48" s="112" t="s">
        <v>141</v>
      </c>
      <c r="F48" s="112"/>
      <c r="H48" s="27"/>
    </row>
    <row r="49" spans="2:8" ht="21" customHeight="1">
      <c r="B49" s="37"/>
      <c r="C49" s="38"/>
      <c r="E49" s="41" t="s">
        <v>30</v>
      </c>
      <c r="F49" s="41"/>
      <c r="H49" s="27"/>
    </row>
    <row r="50" spans="2:8" ht="21" customHeight="1">
      <c r="B50" s="37"/>
      <c r="C50" s="38"/>
      <c r="E50" s="41"/>
      <c r="F50" s="41"/>
      <c r="H50" s="27"/>
    </row>
    <row r="51" spans="2:8" ht="21" customHeight="1">
      <c r="B51" s="37"/>
      <c r="C51" s="113" t="s">
        <v>15</v>
      </c>
      <c r="D51" s="113"/>
      <c r="E51" s="41"/>
      <c r="F51" s="41"/>
      <c r="H51" s="27"/>
    </row>
    <row r="52" spans="2:5" ht="21" customHeight="1">
      <c r="B52" s="37"/>
      <c r="C52" s="1"/>
      <c r="D52" s="39" t="s">
        <v>13</v>
      </c>
      <c r="E52" s="40" t="s">
        <v>19</v>
      </c>
    </row>
    <row r="53" spans="2:6" ht="21.75" customHeight="1">
      <c r="B53" s="37"/>
      <c r="C53" s="38"/>
      <c r="D53" s="1"/>
      <c r="E53" s="1"/>
      <c r="F53" s="1"/>
    </row>
    <row r="54" spans="2:6" ht="21" customHeight="1">
      <c r="B54" s="37"/>
      <c r="C54" s="38"/>
      <c r="D54" s="39"/>
      <c r="E54" s="112" t="s">
        <v>16</v>
      </c>
      <c r="F54" s="112"/>
    </row>
    <row r="55" spans="2:4" ht="39.75" customHeight="1">
      <c r="B55" s="37"/>
      <c r="C55" s="42"/>
      <c r="D55" s="39"/>
    </row>
    <row r="56" spans="2:6" ht="21" customHeight="1">
      <c r="B56" s="37"/>
      <c r="C56" s="38"/>
      <c r="E56" s="112"/>
      <c r="F56" s="112"/>
    </row>
    <row r="57" spans="2:6" ht="21" customHeight="1">
      <c r="B57" s="51"/>
      <c r="C57" s="46"/>
      <c r="D57" s="52"/>
      <c r="E57" s="112"/>
      <c r="F57" s="112"/>
    </row>
    <row r="58" spans="2:7" ht="21" customHeight="1">
      <c r="B58" s="50"/>
      <c r="C58" s="46"/>
      <c r="D58" s="53"/>
      <c r="E58" s="52"/>
      <c r="F58" s="4"/>
      <c r="G58" s="4"/>
    </row>
    <row r="59" spans="2:7" ht="21" customHeight="1">
      <c r="B59" s="50"/>
      <c r="C59" s="46"/>
      <c r="D59" s="53"/>
      <c r="E59" s="53"/>
      <c r="F59" s="4"/>
      <c r="G59" s="4"/>
    </row>
    <row r="60" spans="2:7" ht="21" customHeight="1">
      <c r="B60" s="50"/>
      <c r="C60" s="46"/>
      <c r="D60" s="53"/>
      <c r="E60" s="53"/>
      <c r="F60" s="4"/>
      <c r="G60" s="4"/>
    </row>
    <row r="61" spans="2:7" ht="21" customHeight="1">
      <c r="B61" s="50"/>
      <c r="C61" s="46"/>
      <c r="D61" s="53"/>
      <c r="E61" s="53"/>
      <c r="F61" s="4"/>
      <c r="G61" s="4"/>
    </row>
    <row r="62" spans="2:7" ht="21" customHeight="1">
      <c r="B62" s="50"/>
      <c r="C62" s="46"/>
      <c r="D62" s="53"/>
      <c r="E62" s="53"/>
      <c r="F62" s="4"/>
      <c r="G62" s="4"/>
    </row>
    <row r="63" spans="2:7" ht="21" customHeight="1">
      <c r="B63" s="50"/>
      <c r="C63" s="46"/>
      <c r="D63" s="53"/>
      <c r="E63" s="53"/>
      <c r="F63" s="4"/>
      <c r="G63" s="4"/>
    </row>
    <row r="64" spans="2:7" ht="21" customHeight="1">
      <c r="B64" s="50"/>
      <c r="C64" s="46"/>
      <c r="D64" s="53"/>
      <c r="E64" s="53"/>
      <c r="F64" s="4"/>
      <c r="G64" s="4"/>
    </row>
    <row r="65" spans="2:7" ht="21" customHeight="1">
      <c r="B65" s="50"/>
      <c r="C65" s="46"/>
      <c r="D65" s="53"/>
      <c r="E65" s="53"/>
      <c r="F65" s="4"/>
      <c r="G65" s="4"/>
    </row>
    <row r="66" spans="2:7" ht="21" customHeight="1">
      <c r="B66" s="50"/>
      <c r="C66" s="46"/>
      <c r="D66" s="53"/>
      <c r="E66" s="53"/>
      <c r="F66" s="4"/>
      <c r="G66" s="4"/>
    </row>
    <row r="67" spans="2:7" ht="21" customHeight="1">
      <c r="B67" s="50"/>
      <c r="C67" s="46"/>
      <c r="D67" s="53"/>
      <c r="E67" s="53"/>
      <c r="F67" s="4"/>
      <c r="G67" s="4"/>
    </row>
    <row r="68" spans="2:7" ht="21" customHeight="1">
      <c r="B68" s="50"/>
      <c r="C68" s="46"/>
      <c r="D68" s="53"/>
      <c r="E68" s="53"/>
      <c r="F68" s="4"/>
      <c r="G68" s="4"/>
    </row>
    <row r="69" spans="2:7" ht="21" customHeight="1">
      <c r="B69" s="50"/>
      <c r="C69" s="46"/>
      <c r="D69" s="53"/>
      <c r="E69" s="53"/>
      <c r="F69" s="4"/>
      <c r="G69" s="4"/>
    </row>
    <row r="70" spans="2:7" ht="21" customHeight="1">
      <c r="B70" s="50"/>
      <c r="C70" s="46"/>
      <c r="D70" s="53"/>
      <c r="E70" s="53"/>
      <c r="F70" s="4"/>
      <c r="G70" s="4"/>
    </row>
    <row r="71" spans="2:7" ht="21" customHeight="1">
      <c r="B71" s="50"/>
      <c r="C71" s="46"/>
      <c r="D71" s="53"/>
      <c r="E71" s="53"/>
      <c r="F71" s="4"/>
      <c r="G71" s="4"/>
    </row>
    <row r="72" spans="2:7" ht="21" customHeight="1">
      <c r="B72" s="50"/>
      <c r="C72" s="46"/>
      <c r="D72" s="53"/>
      <c r="E72" s="53"/>
      <c r="F72" s="4"/>
      <c r="G72" s="4"/>
    </row>
    <row r="73" spans="2:7" ht="21" customHeight="1">
      <c r="B73" s="50"/>
      <c r="C73" s="46"/>
      <c r="D73" s="53"/>
      <c r="E73" s="53"/>
      <c r="F73" s="4"/>
      <c r="G73" s="4"/>
    </row>
    <row r="74" spans="2:7" ht="21" customHeight="1">
      <c r="B74" s="50"/>
      <c r="C74" s="46"/>
      <c r="D74" s="53"/>
      <c r="E74" s="53"/>
      <c r="F74" s="4"/>
      <c r="G74" s="4"/>
    </row>
    <row r="75" spans="2:7" ht="21" customHeight="1">
      <c r="B75" s="50"/>
      <c r="C75" s="46"/>
      <c r="D75" s="53"/>
      <c r="E75" s="53"/>
      <c r="F75" s="4"/>
      <c r="G75" s="4"/>
    </row>
    <row r="76" spans="2:7" ht="21" customHeight="1">
      <c r="B76" s="50"/>
      <c r="C76" s="46"/>
      <c r="D76" s="53"/>
      <c r="E76" s="53"/>
      <c r="F76" s="45"/>
      <c r="G76" s="4"/>
    </row>
    <row r="77" spans="2:7" ht="21" customHeight="1">
      <c r="B77" s="50"/>
      <c r="C77" s="46"/>
      <c r="D77" s="53"/>
      <c r="E77" s="53"/>
      <c r="F77" s="4"/>
      <c r="G77" s="4"/>
    </row>
    <row r="78" spans="2:7" ht="21" customHeight="1">
      <c r="B78" s="50"/>
      <c r="C78" s="46"/>
      <c r="D78" s="53"/>
      <c r="E78" s="53"/>
      <c r="F78" s="4"/>
      <c r="G78" s="4"/>
    </row>
    <row r="79" spans="2:7" ht="21" customHeight="1">
      <c r="B79" s="50"/>
      <c r="C79" s="46"/>
      <c r="D79" s="53"/>
      <c r="E79" s="53"/>
      <c r="F79" s="4"/>
      <c r="G79" s="4"/>
    </row>
    <row r="80" spans="2:7" ht="21" customHeight="1">
      <c r="B80" s="43"/>
      <c r="C80" s="46"/>
      <c r="D80" s="53"/>
      <c r="E80" s="45"/>
      <c r="F80" s="4"/>
      <c r="G80" s="4"/>
    </row>
    <row r="81" spans="2:7" ht="21" customHeight="1">
      <c r="B81" s="50"/>
      <c r="C81" s="46"/>
      <c r="D81" s="53"/>
      <c r="E81" s="45"/>
      <c r="F81" s="54"/>
      <c r="G81" s="4"/>
    </row>
    <row r="82" spans="2:7" ht="21" customHeight="1">
      <c r="B82" s="50"/>
      <c r="C82" s="46"/>
      <c r="D82" s="53"/>
      <c r="E82" s="45"/>
      <c r="F82" s="54"/>
      <c r="G82" s="4"/>
    </row>
    <row r="83" spans="2:4" ht="21" customHeight="1">
      <c r="B83" s="50"/>
      <c r="C83" s="46"/>
      <c r="D83" s="53"/>
    </row>
    <row r="84" spans="2:4" ht="21" customHeight="1">
      <c r="B84" s="50"/>
      <c r="C84" s="46"/>
      <c r="D84" s="53"/>
    </row>
    <row r="85" spans="2:4" ht="21" customHeight="1">
      <c r="B85" s="50"/>
      <c r="C85" s="46"/>
      <c r="D85" s="53"/>
    </row>
    <row r="86" spans="2:4" ht="21" customHeight="1">
      <c r="B86" s="50"/>
      <c r="C86" s="46"/>
      <c r="D86" s="53"/>
    </row>
    <row r="87" spans="2:4" ht="21" customHeight="1">
      <c r="B87" s="50"/>
      <c r="C87" s="46"/>
      <c r="D87" s="53"/>
    </row>
    <row r="88" spans="2:4" ht="21" customHeight="1">
      <c r="B88" s="50"/>
      <c r="C88" s="46"/>
      <c r="D88" s="53"/>
    </row>
    <row r="89" spans="2:6" ht="21" customHeight="1">
      <c r="B89" s="50"/>
      <c r="C89" s="46"/>
      <c r="D89" s="53"/>
      <c r="F89" s="49"/>
    </row>
    <row r="90" spans="2:4" ht="21" customHeight="1">
      <c r="B90" s="50"/>
      <c r="C90" s="46"/>
      <c r="D90" s="53"/>
    </row>
    <row r="91" spans="2:4" ht="21" customHeight="1">
      <c r="B91" s="50"/>
      <c r="C91" s="46"/>
      <c r="D91" s="53"/>
    </row>
    <row r="92" spans="2:4" ht="21" customHeight="1">
      <c r="B92" s="50"/>
      <c r="C92" s="46"/>
      <c r="D92" s="53"/>
    </row>
    <row r="93" spans="2:4" ht="21" customHeight="1">
      <c r="B93" s="50"/>
      <c r="C93" s="46"/>
      <c r="D93" s="53"/>
    </row>
    <row r="94" spans="2:4" ht="21" customHeight="1">
      <c r="B94" s="50"/>
      <c r="C94" s="46"/>
      <c r="D94" s="53"/>
    </row>
    <row r="95" spans="2:4" ht="21" customHeight="1">
      <c r="B95" s="50"/>
      <c r="C95" s="46"/>
      <c r="D95" s="53"/>
    </row>
    <row r="96" spans="2:4" ht="21" customHeight="1">
      <c r="B96" s="50"/>
      <c r="C96" s="46"/>
      <c r="D96" s="53"/>
    </row>
    <row r="97" spans="2:4" ht="21" customHeight="1">
      <c r="B97" s="50"/>
      <c r="C97" s="46"/>
      <c r="D97" s="53"/>
    </row>
    <row r="98" spans="2:4" ht="21" customHeight="1">
      <c r="B98" s="50"/>
      <c r="C98" s="46"/>
      <c r="D98" s="53"/>
    </row>
    <row r="99" spans="2:4" ht="21" customHeight="1">
      <c r="B99" s="55"/>
      <c r="C99" s="46"/>
      <c r="D99" s="53"/>
    </row>
    <row r="100" spans="2:4" ht="21" customHeight="1">
      <c r="B100" s="50"/>
      <c r="C100" s="46"/>
      <c r="D100" s="45"/>
    </row>
    <row r="101" spans="2:4" ht="21" customHeight="1">
      <c r="B101" s="44"/>
      <c r="C101" s="46"/>
      <c r="D101" s="45"/>
    </row>
  </sheetData>
  <sheetProtection/>
  <mergeCells count="8">
    <mergeCell ref="A1:F1"/>
    <mergeCell ref="A3:G3"/>
    <mergeCell ref="E44:F44"/>
    <mergeCell ref="E57:F57"/>
    <mergeCell ref="E48:F48"/>
    <mergeCell ref="C51:D51"/>
    <mergeCell ref="E54:F54"/>
    <mergeCell ref="E56:F56"/>
  </mergeCells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">
      <selection activeCell="I3" sqref="I3"/>
    </sheetView>
  </sheetViews>
  <sheetFormatPr defaultColWidth="9.140625" defaultRowHeight="21" customHeight="1"/>
  <cols>
    <col min="1" max="1" width="5.28125" style="86" customWidth="1"/>
    <col min="2" max="2" width="9.00390625" style="101" customWidth="1"/>
    <col min="3" max="3" width="17.421875" style="102" customWidth="1"/>
    <col min="4" max="4" width="21.57421875" style="76" customWidth="1"/>
    <col min="5" max="5" width="11.8515625" style="99" customWidth="1"/>
    <col min="6" max="6" width="14.57421875" style="77" customWidth="1"/>
    <col min="7" max="7" width="12.8515625" style="61" customWidth="1"/>
    <col min="8" max="8" width="13.7109375" style="61" customWidth="1"/>
    <col min="9" max="16384" width="9.140625" style="61" customWidth="1"/>
  </cols>
  <sheetData>
    <row r="1" spans="1:8" ht="21" customHeight="1">
      <c r="A1" s="110" t="s">
        <v>0</v>
      </c>
      <c r="B1" s="110"/>
      <c r="C1" s="110"/>
      <c r="D1" s="110"/>
      <c r="E1" s="110"/>
      <c r="F1" s="110"/>
      <c r="H1" s="1"/>
    </row>
    <row r="2" spans="1:6" ht="21" customHeight="1">
      <c r="A2" s="62" t="s">
        <v>21</v>
      </c>
      <c r="B2" s="62"/>
      <c r="C2" s="63"/>
      <c r="D2" s="63"/>
      <c r="E2" s="62"/>
      <c r="F2" s="62"/>
    </row>
    <row r="3" spans="1:9" s="57" customFormat="1" ht="21" customHeight="1">
      <c r="A3" s="114" t="s">
        <v>160</v>
      </c>
      <c r="B3" s="114"/>
      <c r="C3" s="114"/>
      <c r="D3" s="114"/>
      <c r="E3" s="114"/>
      <c r="F3" s="114"/>
      <c r="G3" s="114"/>
      <c r="I3" s="61" t="s">
        <v>326</v>
      </c>
    </row>
    <row r="4" spans="1:7" s="57" customFormat="1" ht="21" customHeight="1">
      <c r="A4" s="64" t="s">
        <v>1</v>
      </c>
      <c r="B4" s="64"/>
      <c r="C4" s="65"/>
      <c r="D4" s="65"/>
      <c r="E4" s="64"/>
      <c r="F4" s="64"/>
      <c r="G4" s="66"/>
    </row>
    <row r="5" spans="1:6" s="57" customFormat="1" ht="21" customHeight="1">
      <c r="A5" s="62" t="s">
        <v>20</v>
      </c>
      <c r="B5" s="62"/>
      <c r="C5" s="63"/>
      <c r="D5" s="63"/>
      <c r="E5" s="62"/>
      <c r="F5" s="62"/>
    </row>
    <row r="6" spans="1:6" s="57" customFormat="1" ht="21" customHeight="1">
      <c r="A6" s="62" t="s">
        <v>2</v>
      </c>
      <c r="B6" s="62"/>
      <c r="C6" s="63"/>
      <c r="D6" s="63"/>
      <c r="E6" s="62"/>
      <c r="F6" s="62"/>
    </row>
    <row r="7" spans="1:7" ht="21" customHeight="1">
      <c r="A7" s="67" t="s">
        <v>3</v>
      </c>
      <c r="B7" s="68" t="s">
        <v>4</v>
      </c>
      <c r="C7" s="69" t="s">
        <v>5</v>
      </c>
      <c r="D7" s="70" t="s">
        <v>6</v>
      </c>
      <c r="E7" s="71" t="s">
        <v>7</v>
      </c>
      <c r="F7" s="72" t="s">
        <v>8</v>
      </c>
      <c r="G7" s="67" t="s">
        <v>9</v>
      </c>
    </row>
    <row r="8" spans="1:7" ht="21" customHeight="1">
      <c r="A8" s="73">
        <v>1</v>
      </c>
      <c r="B8" s="74" t="s">
        <v>10</v>
      </c>
      <c r="C8" s="75" t="s">
        <v>95</v>
      </c>
      <c r="D8" s="76" t="s">
        <v>162</v>
      </c>
      <c r="E8" s="17">
        <v>1910</v>
      </c>
      <c r="F8" s="77" t="s">
        <v>163</v>
      </c>
      <c r="G8" s="17">
        <f>E8</f>
        <v>1910</v>
      </c>
    </row>
    <row r="9" spans="1:7" ht="21" customHeight="1">
      <c r="A9" s="73">
        <v>2</v>
      </c>
      <c r="B9" s="74" t="s">
        <v>10</v>
      </c>
      <c r="C9" s="75" t="s">
        <v>165</v>
      </c>
      <c r="D9" s="76" t="s">
        <v>164</v>
      </c>
      <c r="E9" s="17">
        <v>5430</v>
      </c>
      <c r="F9" s="77" t="s">
        <v>34</v>
      </c>
      <c r="G9" s="17">
        <f aca="true" t="shared" si="0" ref="G9:G36">E9</f>
        <v>5430</v>
      </c>
    </row>
    <row r="10" spans="1:7" ht="21" customHeight="1">
      <c r="A10" s="73">
        <v>3</v>
      </c>
      <c r="B10" s="74" t="s">
        <v>10</v>
      </c>
      <c r="C10" s="75" t="s">
        <v>166</v>
      </c>
      <c r="D10" s="76" t="s">
        <v>167</v>
      </c>
      <c r="E10" s="17">
        <v>1940</v>
      </c>
      <c r="F10" s="77" t="s">
        <v>168</v>
      </c>
      <c r="G10" s="17">
        <f t="shared" si="0"/>
        <v>1940</v>
      </c>
    </row>
    <row r="11" spans="1:7" ht="21" customHeight="1">
      <c r="A11" s="73">
        <v>4</v>
      </c>
      <c r="B11" s="74" t="s">
        <v>10</v>
      </c>
      <c r="C11" s="75" t="s">
        <v>166</v>
      </c>
      <c r="D11" s="75" t="s">
        <v>169</v>
      </c>
      <c r="E11" s="17">
        <v>988</v>
      </c>
      <c r="F11" s="77" t="s">
        <v>170</v>
      </c>
      <c r="G11" s="17">
        <f t="shared" si="0"/>
        <v>988</v>
      </c>
    </row>
    <row r="12" spans="1:7" ht="21" customHeight="1">
      <c r="A12" s="73">
        <v>5</v>
      </c>
      <c r="B12" s="74" t="s">
        <v>10</v>
      </c>
      <c r="C12" s="75" t="s">
        <v>173</v>
      </c>
      <c r="D12" s="76" t="s">
        <v>171</v>
      </c>
      <c r="E12" s="17">
        <v>340</v>
      </c>
      <c r="F12" s="77" t="s">
        <v>172</v>
      </c>
      <c r="G12" s="17">
        <f t="shared" si="0"/>
        <v>340</v>
      </c>
    </row>
    <row r="13" spans="1:7" ht="21" customHeight="1">
      <c r="A13" s="73">
        <v>6</v>
      </c>
      <c r="B13" s="74" t="s">
        <v>10</v>
      </c>
      <c r="C13" s="75" t="s">
        <v>173</v>
      </c>
      <c r="D13" s="76" t="s">
        <v>174</v>
      </c>
      <c r="E13" s="17">
        <v>1755</v>
      </c>
      <c r="F13" s="77" t="s">
        <v>35</v>
      </c>
      <c r="G13" s="17">
        <f t="shared" si="0"/>
        <v>1755</v>
      </c>
    </row>
    <row r="14" spans="1:7" ht="21" customHeight="1">
      <c r="A14" s="73">
        <v>7</v>
      </c>
      <c r="B14" s="74" t="s">
        <v>10</v>
      </c>
      <c r="C14" s="75" t="s">
        <v>173</v>
      </c>
      <c r="D14" s="76" t="s">
        <v>243</v>
      </c>
      <c r="E14" s="17">
        <v>4610</v>
      </c>
      <c r="F14" s="77" t="s">
        <v>175</v>
      </c>
      <c r="G14" s="17">
        <f t="shared" si="0"/>
        <v>4610</v>
      </c>
    </row>
    <row r="15" spans="1:7" ht="21" customHeight="1">
      <c r="A15" s="73">
        <v>8</v>
      </c>
      <c r="B15" s="74" t="s">
        <v>10</v>
      </c>
      <c r="C15" s="75" t="s">
        <v>176</v>
      </c>
      <c r="D15" s="76" t="s">
        <v>239</v>
      </c>
      <c r="E15" s="17">
        <v>17269</v>
      </c>
      <c r="F15" s="77" t="s">
        <v>177</v>
      </c>
      <c r="G15" s="17">
        <f t="shared" si="0"/>
        <v>17269</v>
      </c>
    </row>
    <row r="16" spans="1:7" ht="21" customHeight="1">
      <c r="A16" s="73">
        <v>9</v>
      </c>
      <c r="B16" s="74" t="s">
        <v>10</v>
      </c>
      <c r="C16" s="75" t="s">
        <v>55</v>
      </c>
      <c r="D16" s="76" t="s">
        <v>28</v>
      </c>
      <c r="E16" s="17">
        <v>7789</v>
      </c>
      <c r="F16" s="77" t="s">
        <v>29</v>
      </c>
      <c r="G16" s="17">
        <f t="shared" si="0"/>
        <v>7789</v>
      </c>
    </row>
    <row r="17" spans="1:7" ht="21" customHeight="1">
      <c r="A17" s="73">
        <v>10</v>
      </c>
      <c r="B17" s="74" t="s">
        <v>10</v>
      </c>
      <c r="C17" s="75" t="s">
        <v>173</v>
      </c>
      <c r="D17" s="76" t="s">
        <v>240</v>
      </c>
      <c r="E17" s="17">
        <v>1280</v>
      </c>
      <c r="F17" s="77" t="s">
        <v>178</v>
      </c>
      <c r="G17" s="17">
        <f t="shared" si="0"/>
        <v>1280</v>
      </c>
    </row>
    <row r="18" spans="1:7" ht="21" customHeight="1">
      <c r="A18" s="73">
        <v>11</v>
      </c>
      <c r="B18" s="74" t="s">
        <v>10</v>
      </c>
      <c r="C18" s="75" t="s">
        <v>179</v>
      </c>
      <c r="D18" s="76" t="s">
        <v>180</v>
      </c>
      <c r="E18" s="17">
        <v>7940</v>
      </c>
      <c r="F18" s="77" t="s">
        <v>181</v>
      </c>
      <c r="G18" s="17">
        <f t="shared" si="0"/>
        <v>7940</v>
      </c>
    </row>
    <row r="19" spans="1:7" ht="21" customHeight="1">
      <c r="A19" s="73">
        <v>12</v>
      </c>
      <c r="B19" s="74" t="s">
        <v>10</v>
      </c>
      <c r="C19" s="75" t="s">
        <v>182</v>
      </c>
      <c r="D19" s="76" t="s">
        <v>183</v>
      </c>
      <c r="E19" s="17">
        <v>2964</v>
      </c>
      <c r="F19" s="77" t="s">
        <v>184</v>
      </c>
      <c r="G19" s="17">
        <f t="shared" si="0"/>
        <v>2964</v>
      </c>
    </row>
    <row r="20" spans="1:7" ht="21" customHeight="1">
      <c r="A20" s="73">
        <v>13</v>
      </c>
      <c r="B20" s="74" t="s">
        <v>10</v>
      </c>
      <c r="C20" s="75" t="s">
        <v>182</v>
      </c>
      <c r="D20" s="76" t="s">
        <v>187</v>
      </c>
      <c r="E20" s="17">
        <v>1340</v>
      </c>
      <c r="F20" s="77" t="s">
        <v>185</v>
      </c>
      <c r="G20" s="17">
        <f t="shared" si="0"/>
        <v>1340</v>
      </c>
    </row>
    <row r="21" spans="1:7" ht="21" customHeight="1">
      <c r="A21" s="73">
        <v>14</v>
      </c>
      <c r="B21" s="74" t="s">
        <v>10</v>
      </c>
      <c r="C21" s="75" t="s">
        <v>182</v>
      </c>
      <c r="D21" s="76" t="s">
        <v>186</v>
      </c>
      <c r="E21" s="17">
        <v>1700</v>
      </c>
      <c r="F21" s="77" t="s">
        <v>188</v>
      </c>
      <c r="G21" s="17">
        <f t="shared" si="0"/>
        <v>1700</v>
      </c>
    </row>
    <row r="22" spans="1:7" ht="21" customHeight="1">
      <c r="A22" s="73">
        <v>15</v>
      </c>
      <c r="B22" s="74" t="s">
        <v>10</v>
      </c>
      <c r="C22" s="75" t="s">
        <v>182</v>
      </c>
      <c r="D22" s="76" t="s">
        <v>189</v>
      </c>
      <c r="E22" s="17">
        <v>430</v>
      </c>
      <c r="F22" s="77" t="s">
        <v>190</v>
      </c>
      <c r="G22" s="17">
        <f t="shared" si="0"/>
        <v>430</v>
      </c>
    </row>
    <row r="23" spans="1:7" ht="21" customHeight="1">
      <c r="A23" s="73">
        <v>16</v>
      </c>
      <c r="B23" s="74" t="s">
        <v>10</v>
      </c>
      <c r="C23" s="75" t="s">
        <v>182</v>
      </c>
      <c r="D23" s="76" t="s">
        <v>241</v>
      </c>
      <c r="E23" s="17">
        <v>2105</v>
      </c>
      <c r="F23" s="77" t="s">
        <v>191</v>
      </c>
      <c r="G23" s="17">
        <f t="shared" si="0"/>
        <v>2105</v>
      </c>
    </row>
    <row r="24" spans="1:7" ht="21" customHeight="1">
      <c r="A24" s="73">
        <v>17</v>
      </c>
      <c r="B24" s="74" t="s">
        <v>10</v>
      </c>
      <c r="C24" s="75" t="s">
        <v>113</v>
      </c>
      <c r="D24" s="76" t="s">
        <v>39</v>
      </c>
      <c r="E24" s="17">
        <v>5234</v>
      </c>
      <c r="F24" s="77" t="s">
        <v>38</v>
      </c>
      <c r="G24" s="17">
        <f t="shared" si="0"/>
        <v>5234</v>
      </c>
    </row>
    <row r="25" spans="1:7" ht="21" customHeight="1">
      <c r="A25" s="73">
        <v>18</v>
      </c>
      <c r="B25" s="74" t="s">
        <v>10</v>
      </c>
      <c r="C25" s="75" t="s">
        <v>113</v>
      </c>
      <c r="D25" s="76" t="s">
        <v>192</v>
      </c>
      <c r="E25" s="17">
        <v>2735</v>
      </c>
      <c r="F25" s="77" t="s">
        <v>193</v>
      </c>
      <c r="G25" s="17">
        <f t="shared" si="0"/>
        <v>2735</v>
      </c>
    </row>
    <row r="26" spans="1:7" ht="21" customHeight="1">
      <c r="A26" s="73">
        <v>19</v>
      </c>
      <c r="B26" s="74" t="s">
        <v>10</v>
      </c>
      <c r="C26" s="75" t="s">
        <v>51</v>
      </c>
      <c r="D26" s="76" t="s">
        <v>25</v>
      </c>
      <c r="E26" s="17">
        <v>750</v>
      </c>
      <c r="F26" s="77" t="s">
        <v>26</v>
      </c>
      <c r="G26" s="17">
        <f t="shared" si="0"/>
        <v>750</v>
      </c>
    </row>
    <row r="27" spans="1:7" ht="21" customHeight="1">
      <c r="A27" s="73">
        <v>20</v>
      </c>
      <c r="B27" s="74" t="s">
        <v>10</v>
      </c>
      <c r="C27" s="75" t="s">
        <v>65</v>
      </c>
      <c r="D27" s="76" t="s">
        <v>67</v>
      </c>
      <c r="E27" s="17">
        <v>788</v>
      </c>
      <c r="F27" s="77" t="s">
        <v>66</v>
      </c>
      <c r="G27" s="17">
        <f t="shared" si="0"/>
        <v>788</v>
      </c>
    </row>
    <row r="28" spans="1:7" ht="21" customHeight="1">
      <c r="A28" s="73">
        <v>21</v>
      </c>
      <c r="B28" s="74" t="s">
        <v>10</v>
      </c>
      <c r="C28" s="75" t="s">
        <v>65</v>
      </c>
      <c r="D28" s="76" t="s">
        <v>195</v>
      </c>
      <c r="E28" s="17">
        <v>330</v>
      </c>
      <c r="F28" s="77" t="s">
        <v>194</v>
      </c>
      <c r="G28" s="17">
        <f t="shared" si="0"/>
        <v>330</v>
      </c>
    </row>
    <row r="29" spans="1:7" ht="21" customHeight="1">
      <c r="A29" s="73">
        <v>22</v>
      </c>
      <c r="B29" s="74" t="s">
        <v>10</v>
      </c>
      <c r="C29" s="75" t="s">
        <v>52</v>
      </c>
      <c r="D29" s="76" t="s">
        <v>196</v>
      </c>
      <c r="E29" s="17">
        <v>430</v>
      </c>
      <c r="F29" s="77" t="s">
        <v>197</v>
      </c>
      <c r="G29" s="17">
        <f t="shared" si="0"/>
        <v>430</v>
      </c>
    </row>
    <row r="30" spans="1:7" ht="21" customHeight="1">
      <c r="A30" s="73">
        <v>23</v>
      </c>
      <c r="B30" s="74" t="s">
        <v>10</v>
      </c>
      <c r="C30" s="75" t="s">
        <v>173</v>
      </c>
      <c r="D30" s="76" t="s">
        <v>242</v>
      </c>
      <c r="E30" s="17">
        <v>7677</v>
      </c>
      <c r="F30" s="77" t="s">
        <v>198</v>
      </c>
      <c r="G30" s="17">
        <f t="shared" si="0"/>
        <v>7677</v>
      </c>
    </row>
    <row r="31" spans="1:7" ht="21" customHeight="1">
      <c r="A31" s="73">
        <v>24</v>
      </c>
      <c r="B31" s="14" t="s">
        <v>10</v>
      </c>
      <c r="C31" s="15" t="s">
        <v>199</v>
      </c>
      <c r="D31" s="16" t="s">
        <v>32</v>
      </c>
      <c r="E31" s="17">
        <v>400</v>
      </c>
      <c r="F31" s="18" t="s">
        <v>33</v>
      </c>
      <c r="G31" s="17">
        <f t="shared" si="0"/>
        <v>400</v>
      </c>
    </row>
    <row r="32" spans="1:7" ht="21" customHeight="1">
      <c r="A32" s="73">
        <v>25</v>
      </c>
      <c r="B32" s="14" t="s">
        <v>10</v>
      </c>
      <c r="C32" s="15" t="s">
        <v>166</v>
      </c>
      <c r="D32" s="16" t="s">
        <v>69</v>
      </c>
      <c r="E32" s="17">
        <v>2250</v>
      </c>
      <c r="F32" s="18" t="s">
        <v>68</v>
      </c>
      <c r="G32" s="17">
        <f t="shared" si="0"/>
        <v>2250</v>
      </c>
    </row>
    <row r="33" spans="1:7" ht="21" customHeight="1">
      <c r="A33" s="73">
        <v>26</v>
      </c>
      <c r="B33" s="14" t="s">
        <v>10</v>
      </c>
      <c r="C33" s="15" t="s">
        <v>166</v>
      </c>
      <c r="D33" s="16" t="s">
        <v>200</v>
      </c>
      <c r="E33" s="17">
        <v>1825</v>
      </c>
      <c r="F33" s="18" t="s">
        <v>201</v>
      </c>
      <c r="G33" s="17">
        <f t="shared" si="0"/>
        <v>1825</v>
      </c>
    </row>
    <row r="34" spans="1:7" ht="21" customHeight="1">
      <c r="A34" s="73">
        <v>27</v>
      </c>
      <c r="B34" s="14" t="s">
        <v>10</v>
      </c>
      <c r="C34" s="15" t="s">
        <v>123</v>
      </c>
      <c r="D34" s="16" t="s">
        <v>202</v>
      </c>
      <c r="E34" s="17">
        <v>2595</v>
      </c>
      <c r="F34" s="18" t="s">
        <v>203</v>
      </c>
      <c r="G34" s="17">
        <f t="shared" si="0"/>
        <v>2595</v>
      </c>
    </row>
    <row r="35" spans="1:7" ht="21" customHeight="1">
      <c r="A35" s="73">
        <v>28</v>
      </c>
      <c r="B35" s="14" t="s">
        <v>10</v>
      </c>
      <c r="C35" s="15" t="s">
        <v>123</v>
      </c>
      <c r="D35" s="16" t="s">
        <v>204</v>
      </c>
      <c r="E35" s="17">
        <v>780</v>
      </c>
      <c r="F35" s="18" t="s">
        <v>205</v>
      </c>
      <c r="G35" s="17">
        <f t="shared" si="0"/>
        <v>780</v>
      </c>
    </row>
    <row r="36" spans="1:7" ht="21" customHeight="1">
      <c r="A36" s="73">
        <v>29</v>
      </c>
      <c r="B36" s="14" t="s">
        <v>10</v>
      </c>
      <c r="C36" s="15" t="s">
        <v>123</v>
      </c>
      <c r="D36" s="16" t="s">
        <v>136</v>
      </c>
      <c r="E36" s="17">
        <v>1724</v>
      </c>
      <c r="F36" s="18" t="s">
        <v>126</v>
      </c>
      <c r="G36" s="17">
        <f t="shared" si="0"/>
        <v>1724</v>
      </c>
    </row>
    <row r="37" spans="1:7" ht="21" customHeight="1">
      <c r="A37" s="73"/>
      <c r="B37" s="74"/>
      <c r="C37" s="15"/>
      <c r="E37" s="17"/>
      <c r="G37" s="17"/>
    </row>
    <row r="38" spans="1:8" ht="21" customHeight="1">
      <c r="A38" s="78"/>
      <c r="B38" s="79"/>
      <c r="C38" s="80"/>
      <c r="D38" s="81"/>
      <c r="E38" s="82">
        <f>SUM(E1:E37)</f>
        <v>87308</v>
      </c>
      <c r="F38" s="83"/>
      <c r="G38" s="84"/>
      <c r="H38" s="85">
        <f>E38+'[1]พยาบาล'!E38</f>
        <v>87308</v>
      </c>
    </row>
    <row r="39" spans="1:11" s="93" customFormat="1" ht="21" customHeight="1">
      <c r="A39" s="88"/>
      <c r="B39" s="89" t="s">
        <v>11</v>
      </c>
      <c r="C39" s="90"/>
      <c r="D39" s="90"/>
      <c r="E39" s="91"/>
      <c r="F39" s="92"/>
      <c r="G39" s="93" t="s">
        <v>17</v>
      </c>
      <c r="H39" s="94"/>
      <c r="K39" s="94"/>
    </row>
    <row r="40" spans="1:11" s="93" customFormat="1" ht="21" customHeight="1">
      <c r="A40" s="93" t="s">
        <v>237</v>
      </c>
      <c r="C40" s="90"/>
      <c r="D40" s="95"/>
      <c r="E40" s="92"/>
      <c r="F40" s="94">
        <f>E38</f>
        <v>87308</v>
      </c>
      <c r="G40" s="93" t="s">
        <v>12</v>
      </c>
      <c r="H40" s="94"/>
      <c r="K40" s="94"/>
    </row>
    <row r="41" spans="1:6" s="93" customFormat="1" ht="21" customHeight="1">
      <c r="A41" s="89" t="str">
        <f>(_xlfn.BAHTTEXT(E38))</f>
        <v>แปดหมื่นเจ็ดพันสามร้อยแปดบาทถ้วน</v>
      </c>
      <c r="B41" s="89"/>
      <c r="C41" s="95"/>
      <c r="D41" s="90"/>
      <c r="E41" s="91"/>
      <c r="F41" s="92"/>
    </row>
    <row r="42" spans="2:5" ht="21" customHeight="1">
      <c r="B42" s="96"/>
      <c r="C42" s="97"/>
      <c r="D42" s="98" t="s">
        <v>13</v>
      </c>
      <c r="E42" s="99" t="s">
        <v>18</v>
      </c>
    </row>
    <row r="43" spans="2:6" ht="21" customHeight="1">
      <c r="B43" s="96"/>
      <c r="C43" s="97"/>
      <c r="E43" s="115" t="s">
        <v>22</v>
      </c>
      <c r="F43" s="115"/>
    </row>
    <row r="44" spans="2:6" ht="21" customHeight="1">
      <c r="B44" s="96"/>
      <c r="C44" s="97"/>
      <c r="E44" s="100"/>
      <c r="F44" s="100"/>
    </row>
    <row r="45" spans="2:5" ht="24" customHeight="1">
      <c r="B45" s="96"/>
      <c r="C45" s="97"/>
      <c r="D45" s="98" t="s">
        <v>13</v>
      </c>
      <c r="E45" s="99" t="s">
        <v>23</v>
      </c>
    </row>
    <row r="46" spans="2:8" ht="21" customHeight="1">
      <c r="B46" s="96"/>
      <c r="C46" s="97"/>
      <c r="E46" s="115" t="s">
        <v>14</v>
      </c>
      <c r="F46" s="115"/>
      <c r="H46" s="85"/>
    </row>
    <row r="47" spans="2:8" ht="21" customHeight="1">
      <c r="B47" s="96"/>
      <c r="C47" s="97"/>
      <c r="E47" s="100"/>
      <c r="F47" s="100"/>
      <c r="H47" s="85"/>
    </row>
    <row r="48" spans="2:8" ht="21" customHeight="1">
      <c r="B48" s="96"/>
      <c r="C48" s="116" t="s">
        <v>15</v>
      </c>
      <c r="D48" s="116"/>
      <c r="E48" s="100"/>
      <c r="F48" s="100"/>
      <c r="H48" s="85"/>
    </row>
    <row r="49" spans="2:5" ht="21" customHeight="1">
      <c r="B49" s="96"/>
      <c r="C49" s="61"/>
      <c r="D49" s="98" t="s">
        <v>13</v>
      </c>
      <c r="E49" s="99" t="s">
        <v>19</v>
      </c>
    </row>
    <row r="50" spans="2:6" ht="21.75" customHeight="1">
      <c r="B50" s="96"/>
      <c r="C50" s="97"/>
      <c r="D50" s="61"/>
      <c r="E50" s="61"/>
      <c r="F50" s="61"/>
    </row>
    <row r="51" spans="2:6" ht="21" customHeight="1">
      <c r="B51" s="96"/>
      <c r="C51" s="97"/>
      <c r="D51" s="98"/>
      <c r="E51" s="115" t="s">
        <v>16</v>
      </c>
      <c r="F51" s="115"/>
    </row>
    <row r="52" spans="2:5" ht="21" customHeight="1">
      <c r="B52" s="106"/>
      <c r="C52" s="56"/>
      <c r="D52" s="107"/>
      <c r="E52" s="57"/>
    </row>
    <row r="53" spans="2:5" ht="21" customHeight="1">
      <c r="B53" s="58"/>
      <c r="C53" s="56"/>
      <c r="D53" s="53"/>
      <c r="E53" s="57"/>
    </row>
    <row r="54" spans="2:5" ht="21" customHeight="1">
      <c r="B54" s="50"/>
      <c r="C54" s="46"/>
      <c r="D54" s="53"/>
      <c r="E54" s="57"/>
    </row>
    <row r="55" spans="2:5" ht="21" customHeight="1">
      <c r="B55" s="58"/>
      <c r="C55" s="56"/>
      <c r="D55" s="53"/>
      <c r="E55" s="57"/>
    </row>
    <row r="56" spans="2:5" ht="21" customHeight="1">
      <c r="B56" s="58"/>
      <c r="C56" s="56"/>
      <c r="D56" s="53"/>
      <c r="E56" s="57"/>
    </row>
    <row r="57" spans="2:5" ht="21" customHeight="1">
      <c r="B57" s="58"/>
      <c r="C57" s="56"/>
      <c r="D57" s="53"/>
      <c r="E57" s="57"/>
    </row>
    <row r="58" spans="2:5" ht="21" customHeight="1">
      <c r="B58" s="50"/>
      <c r="C58" s="46"/>
      <c r="D58" s="53"/>
      <c r="E58" s="57"/>
    </row>
    <row r="59" spans="2:5" ht="21" customHeight="1">
      <c r="B59" s="58"/>
      <c r="C59" s="56"/>
      <c r="D59" s="53"/>
      <c r="E59" s="57"/>
    </row>
    <row r="60" spans="2:5" ht="21" customHeight="1">
      <c r="B60" s="50"/>
      <c r="C60" s="46"/>
      <c r="D60" s="53"/>
      <c r="E60" s="57"/>
    </row>
    <row r="61" spans="2:5" ht="21" customHeight="1">
      <c r="B61" s="58"/>
      <c r="C61" s="56"/>
      <c r="D61" s="53"/>
      <c r="E61" s="57"/>
    </row>
    <row r="62" spans="2:5" ht="21" customHeight="1">
      <c r="B62" s="58"/>
      <c r="C62" s="56"/>
      <c r="D62" s="53"/>
      <c r="E62" s="57"/>
    </row>
    <row r="63" spans="2:5" ht="21" customHeight="1">
      <c r="B63" s="58"/>
      <c r="C63" s="56"/>
      <c r="D63" s="53"/>
      <c r="E63" s="57"/>
    </row>
    <row r="64" spans="2:5" ht="21" customHeight="1">
      <c r="B64" s="58"/>
      <c r="C64" s="56"/>
      <c r="D64" s="53"/>
      <c r="E64" s="57"/>
    </row>
    <row r="65" spans="2:5" ht="21" customHeight="1">
      <c r="B65" s="58"/>
      <c r="C65" s="56"/>
      <c r="D65" s="53"/>
      <c r="E65" s="57"/>
    </row>
    <row r="66" spans="2:5" ht="21" customHeight="1">
      <c r="B66" s="58"/>
      <c r="C66" s="56"/>
      <c r="D66" s="53"/>
      <c r="E66" s="57"/>
    </row>
    <row r="67" spans="2:5" ht="21" customHeight="1">
      <c r="B67" s="58"/>
      <c r="C67" s="56"/>
      <c r="D67" s="53"/>
      <c r="E67" s="57"/>
    </row>
    <row r="68" spans="2:5" ht="21" customHeight="1">
      <c r="B68" s="58"/>
      <c r="C68" s="56"/>
      <c r="D68" s="53"/>
      <c r="E68" s="57"/>
    </row>
    <row r="69" spans="2:5" ht="21" customHeight="1">
      <c r="B69" s="50"/>
      <c r="C69" s="46"/>
      <c r="D69" s="53"/>
      <c r="E69" s="57"/>
    </row>
    <row r="70" spans="2:7" ht="21" customHeight="1">
      <c r="B70" s="50"/>
      <c r="C70" s="46"/>
      <c r="D70" s="53"/>
      <c r="E70" s="57"/>
      <c r="F70" s="56"/>
      <c r="G70" s="53"/>
    </row>
    <row r="71" spans="2:5" ht="21" customHeight="1">
      <c r="B71" s="50"/>
      <c r="C71" s="46"/>
      <c r="D71" s="53"/>
      <c r="E71" s="57"/>
    </row>
    <row r="72" spans="2:5" ht="21" customHeight="1">
      <c r="B72" s="50"/>
      <c r="C72" s="46"/>
      <c r="D72" s="53"/>
      <c r="E72" s="57"/>
    </row>
    <row r="73" spans="2:5" ht="21" customHeight="1">
      <c r="B73" s="50"/>
      <c r="C73" s="46"/>
      <c r="D73" s="53"/>
      <c r="E73" s="57"/>
    </row>
    <row r="74" spans="2:5" ht="21" customHeight="1">
      <c r="B74" s="58"/>
      <c r="C74" s="56"/>
      <c r="D74" s="53"/>
      <c r="E74" s="57"/>
    </row>
    <row r="75" spans="2:5" ht="21" customHeight="1">
      <c r="B75" s="50"/>
      <c r="C75" s="46"/>
      <c r="D75" s="53"/>
      <c r="E75" s="57"/>
    </row>
    <row r="76" spans="2:5" ht="21" customHeight="1">
      <c r="B76" s="58"/>
      <c r="C76" s="56"/>
      <c r="D76" s="53"/>
      <c r="E76" s="57"/>
    </row>
    <row r="77" spans="2:5" ht="21" customHeight="1">
      <c r="B77" s="59"/>
      <c r="C77" s="56"/>
      <c r="D77" s="53"/>
      <c r="E77" s="57"/>
    </row>
    <row r="78" spans="2:5" ht="21" customHeight="1">
      <c r="B78" s="58"/>
      <c r="C78" s="56"/>
      <c r="D78" s="53"/>
      <c r="E78" s="57"/>
    </row>
    <row r="79" spans="2:5" ht="21" customHeight="1">
      <c r="B79" s="50"/>
      <c r="C79" s="46"/>
      <c r="D79" s="53"/>
      <c r="E79" s="57"/>
    </row>
    <row r="80" spans="2:5" ht="21" customHeight="1">
      <c r="B80" s="58"/>
      <c r="C80" s="56"/>
      <c r="D80" s="53"/>
      <c r="E80" s="57"/>
    </row>
    <row r="81" spans="2:5" ht="21" customHeight="1">
      <c r="B81" s="50"/>
      <c r="C81" s="46"/>
      <c r="D81" s="53"/>
      <c r="E81" s="57"/>
    </row>
    <row r="82" spans="2:5" ht="21" customHeight="1">
      <c r="B82" s="50"/>
      <c r="C82" s="46"/>
      <c r="D82" s="53"/>
      <c r="E82" s="57"/>
    </row>
    <row r="83" spans="2:6" ht="21" customHeight="1">
      <c r="B83" s="58"/>
      <c r="C83" s="56"/>
      <c r="D83" s="53"/>
      <c r="E83" s="57"/>
      <c r="F83" s="103"/>
    </row>
    <row r="84" spans="2:5" ht="21" customHeight="1">
      <c r="B84" s="58"/>
      <c r="C84" s="56"/>
      <c r="D84" s="53"/>
      <c r="E84" s="57"/>
    </row>
    <row r="85" spans="2:5" ht="21" customHeight="1">
      <c r="B85" s="58"/>
      <c r="C85" s="56"/>
      <c r="D85" s="53"/>
      <c r="E85" s="57"/>
    </row>
    <row r="86" spans="2:5" ht="21" customHeight="1">
      <c r="B86" s="50"/>
      <c r="C86" s="46"/>
      <c r="D86" s="53"/>
      <c r="E86" s="57"/>
    </row>
    <row r="87" spans="2:5" ht="21" customHeight="1">
      <c r="B87" s="50"/>
      <c r="C87" s="46"/>
      <c r="D87" s="53"/>
      <c r="E87" s="57"/>
    </row>
    <row r="88" spans="2:5" ht="21" customHeight="1">
      <c r="B88" s="58"/>
      <c r="C88" s="56"/>
      <c r="D88" s="53"/>
      <c r="E88" s="57"/>
    </row>
    <row r="89" spans="2:5" ht="21" customHeight="1">
      <c r="B89" s="58"/>
      <c r="C89" s="56"/>
      <c r="D89" s="53"/>
      <c r="E89" s="53"/>
    </row>
  </sheetData>
  <sheetProtection/>
  <mergeCells count="6">
    <mergeCell ref="A1:F1"/>
    <mergeCell ref="A3:G3"/>
    <mergeCell ref="E43:F43"/>
    <mergeCell ref="E46:F46"/>
    <mergeCell ref="C48:D48"/>
    <mergeCell ref="E51:F51"/>
  </mergeCells>
  <printOptions gridLines="1"/>
  <pageMargins left="0.15748031496062992" right="0.15748031496062992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H2" sqref="H2"/>
    </sheetView>
  </sheetViews>
  <sheetFormatPr defaultColWidth="9.140625" defaultRowHeight="21" customHeight="1"/>
  <cols>
    <col min="1" max="1" width="7.7109375" style="86" customWidth="1"/>
    <col min="2" max="2" width="9.00390625" style="101" customWidth="1"/>
    <col min="3" max="3" width="17.421875" style="102" customWidth="1"/>
    <col min="4" max="4" width="21.57421875" style="76" customWidth="1"/>
    <col min="5" max="5" width="11.8515625" style="99" customWidth="1"/>
    <col min="6" max="6" width="14.57421875" style="77" customWidth="1"/>
    <col min="7" max="7" width="12.8515625" style="61" customWidth="1"/>
    <col min="8" max="8" width="13.7109375" style="61" customWidth="1"/>
    <col min="9" max="16384" width="9.140625" style="61" customWidth="1"/>
  </cols>
  <sheetData>
    <row r="1" spans="1:8" ht="21" customHeight="1">
      <c r="A1" s="110" t="s">
        <v>0</v>
      </c>
      <c r="B1" s="110"/>
      <c r="C1" s="110"/>
      <c r="D1" s="110"/>
      <c r="E1" s="110"/>
      <c r="F1" s="110"/>
      <c r="H1" s="1"/>
    </row>
    <row r="2" spans="1:8" ht="21" customHeight="1">
      <c r="A2" s="62" t="s">
        <v>21</v>
      </c>
      <c r="B2" s="62"/>
      <c r="C2" s="63"/>
      <c r="D2" s="63"/>
      <c r="E2" s="62"/>
      <c r="F2" s="62"/>
      <c r="H2" s="61" t="s">
        <v>326</v>
      </c>
    </row>
    <row r="3" spans="1:7" s="57" customFormat="1" ht="21" customHeight="1">
      <c r="A3" s="114" t="s">
        <v>214</v>
      </c>
      <c r="B3" s="114"/>
      <c r="C3" s="114"/>
      <c r="D3" s="114"/>
      <c r="E3" s="114"/>
      <c r="F3" s="114"/>
      <c r="G3" s="114"/>
    </row>
    <row r="4" spans="1:7" s="57" customFormat="1" ht="21" customHeight="1">
      <c r="A4" s="64" t="s">
        <v>1</v>
      </c>
      <c r="B4" s="64"/>
      <c r="C4" s="65"/>
      <c r="D4" s="65"/>
      <c r="E4" s="64"/>
      <c r="F4" s="64"/>
      <c r="G4" s="66"/>
    </row>
    <row r="5" spans="1:6" s="57" customFormat="1" ht="21" customHeight="1">
      <c r="A5" s="62" t="s">
        <v>20</v>
      </c>
      <c r="B5" s="62"/>
      <c r="C5" s="63"/>
      <c r="D5" s="63"/>
      <c r="E5" s="62"/>
      <c r="F5" s="62"/>
    </row>
    <row r="6" spans="1:6" s="57" customFormat="1" ht="21" customHeight="1">
      <c r="A6" s="62" t="s">
        <v>2</v>
      </c>
      <c r="B6" s="62"/>
      <c r="C6" s="63"/>
      <c r="D6" s="63"/>
      <c r="E6" s="62"/>
      <c r="F6" s="62"/>
    </row>
    <row r="7" spans="1:7" ht="21" customHeight="1">
      <c r="A7" s="67" t="s">
        <v>3</v>
      </c>
      <c r="B7" s="109" t="s">
        <v>4</v>
      </c>
      <c r="C7" s="69" t="s">
        <v>5</v>
      </c>
      <c r="D7" s="70" t="s">
        <v>6</v>
      </c>
      <c r="E7" s="71" t="s">
        <v>7</v>
      </c>
      <c r="F7" s="72" t="s">
        <v>8</v>
      </c>
      <c r="G7" s="67" t="s">
        <v>9</v>
      </c>
    </row>
    <row r="8" spans="1:7" ht="21" customHeight="1">
      <c r="A8" s="73">
        <v>1</v>
      </c>
      <c r="B8" s="74" t="s">
        <v>10</v>
      </c>
      <c r="C8" s="75" t="s">
        <v>52</v>
      </c>
      <c r="D8" s="76" t="s">
        <v>215</v>
      </c>
      <c r="E8" s="17">
        <v>4250</v>
      </c>
      <c r="F8" s="77" t="s">
        <v>216</v>
      </c>
      <c r="G8" s="17">
        <f>E8</f>
        <v>4250</v>
      </c>
    </row>
    <row r="9" spans="1:7" ht="21" customHeight="1">
      <c r="A9" s="73">
        <v>2</v>
      </c>
      <c r="B9" s="74" t="s">
        <v>10</v>
      </c>
      <c r="C9" s="75" t="s">
        <v>52</v>
      </c>
      <c r="D9" s="76" t="s">
        <v>218</v>
      </c>
      <c r="E9" s="17">
        <v>2340</v>
      </c>
      <c r="F9" s="77" t="s">
        <v>217</v>
      </c>
      <c r="G9" s="17">
        <f aca="true" t="shared" si="0" ref="G9:G36">E9</f>
        <v>2340</v>
      </c>
    </row>
    <row r="10" spans="1:7" ht="21" customHeight="1">
      <c r="A10" s="73">
        <v>3</v>
      </c>
      <c r="B10" s="74" t="s">
        <v>10</v>
      </c>
      <c r="C10" s="75" t="s">
        <v>219</v>
      </c>
      <c r="D10" s="76" t="s">
        <v>69</v>
      </c>
      <c r="E10" s="17">
        <v>2020</v>
      </c>
      <c r="F10" s="77" t="s">
        <v>68</v>
      </c>
      <c r="G10" s="17">
        <f t="shared" si="0"/>
        <v>2020</v>
      </c>
    </row>
    <row r="11" spans="1:7" ht="21" customHeight="1">
      <c r="A11" s="73">
        <v>4</v>
      </c>
      <c r="B11" s="74" t="s">
        <v>10</v>
      </c>
      <c r="C11" s="75" t="s">
        <v>222</v>
      </c>
      <c r="D11" s="75" t="s">
        <v>221</v>
      </c>
      <c r="E11" s="17">
        <v>3185</v>
      </c>
      <c r="F11" s="77" t="s">
        <v>220</v>
      </c>
      <c r="G11" s="17">
        <f t="shared" si="0"/>
        <v>3185</v>
      </c>
    </row>
    <row r="12" spans="1:7" ht="21" customHeight="1">
      <c r="A12" s="73">
        <v>5</v>
      </c>
      <c r="B12" s="74" t="s">
        <v>10</v>
      </c>
      <c r="C12" s="75" t="s">
        <v>161</v>
      </c>
      <c r="D12" s="76" t="s">
        <v>223</v>
      </c>
      <c r="E12" s="17">
        <v>1150</v>
      </c>
      <c r="F12" s="77" t="s">
        <v>224</v>
      </c>
      <c r="G12" s="17">
        <f t="shared" si="0"/>
        <v>1150</v>
      </c>
    </row>
    <row r="13" spans="1:7" ht="21" customHeight="1">
      <c r="A13" s="73">
        <v>6</v>
      </c>
      <c r="B13" s="74" t="s">
        <v>10</v>
      </c>
      <c r="C13" s="75" t="s">
        <v>225</v>
      </c>
      <c r="D13" s="76" t="s">
        <v>47</v>
      </c>
      <c r="E13" s="17">
        <v>500</v>
      </c>
      <c r="F13" s="77" t="s">
        <v>24</v>
      </c>
      <c r="G13" s="17">
        <f t="shared" si="0"/>
        <v>500</v>
      </c>
    </row>
    <row r="14" spans="1:7" ht="21" customHeight="1">
      <c r="A14" s="73">
        <v>7</v>
      </c>
      <c r="B14" s="74" t="s">
        <v>10</v>
      </c>
      <c r="C14" s="75" t="s">
        <v>225</v>
      </c>
      <c r="D14" s="76" t="s">
        <v>226</v>
      </c>
      <c r="E14" s="17">
        <v>850</v>
      </c>
      <c r="F14" s="77" t="s">
        <v>227</v>
      </c>
      <c r="G14" s="17">
        <f t="shared" si="0"/>
        <v>850</v>
      </c>
    </row>
    <row r="15" spans="1:7" ht="21" customHeight="1">
      <c r="A15" s="73">
        <v>8</v>
      </c>
      <c r="B15" s="74" t="s">
        <v>10</v>
      </c>
      <c r="C15" s="75" t="s">
        <v>225</v>
      </c>
      <c r="D15" s="76" t="s">
        <v>229</v>
      </c>
      <c r="E15" s="17">
        <v>1550</v>
      </c>
      <c r="F15" s="77" t="s">
        <v>228</v>
      </c>
      <c r="G15" s="17">
        <f t="shared" si="0"/>
        <v>1550</v>
      </c>
    </row>
    <row r="16" spans="1:7" ht="21" customHeight="1">
      <c r="A16" s="73">
        <v>9</v>
      </c>
      <c r="B16" s="74" t="s">
        <v>10</v>
      </c>
      <c r="C16" s="75" t="s">
        <v>225</v>
      </c>
      <c r="D16" s="76" t="s">
        <v>230</v>
      </c>
      <c r="E16" s="17">
        <v>2888</v>
      </c>
      <c r="F16" s="77" t="s">
        <v>231</v>
      </c>
      <c r="G16" s="17">
        <f t="shared" si="0"/>
        <v>2888</v>
      </c>
    </row>
    <row r="17" spans="1:7" ht="21" customHeight="1">
      <c r="A17" s="73">
        <v>10</v>
      </c>
      <c r="B17" s="74" t="s">
        <v>10</v>
      </c>
      <c r="C17" s="75" t="s">
        <v>225</v>
      </c>
      <c r="D17" s="76" t="s">
        <v>235</v>
      </c>
      <c r="E17" s="17">
        <v>3021</v>
      </c>
      <c r="F17" s="77" t="s">
        <v>236</v>
      </c>
      <c r="G17" s="17">
        <f t="shared" si="0"/>
        <v>3021</v>
      </c>
    </row>
    <row r="18" spans="1:7" ht="21" customHeight="1">
      <c r="A18" s="73">
        <v>11</v>
      </c>
      <c r="B18" s="74" t="s">
        <v>10</v>
      </c>
      <c r="C18" s="75" t="s">
        <v>234</v>
      </c>
      <c r="D18" s="76" t="s">
        <v>233</v>
      </c>
      <c r="E18" s="17">
        <v>750</v>
      </c>
      <c r="F18" s="77" t="s">
        <v>232</v>
      </c>
      <c r="G18" s="17">
        <f t="shared" si="0"/>
        <v>750</v>
      </c>
    </row>
    <row r="19" spans="1:7" ht="21" customHeight="1">
      <c r="A19" s="73">
        <v>12</v>
      </c>
      <c r="B19" s="74" t="s">
        <v>10</v>
      </c>
      <c r="C19" s="75" t="s">
        <v>234</v>
      </c>
      <c r="D19" s="76" t="s">
        <v>210</v>
      </c>
      <c r="E19" s="17">
        <v>250</v>
      </c>
      <c r="F19" s="77" t="s">
        <v>211</v>
      </c>
      <c r="G19" s="17">
        <f t="shared" si="0"/>
        <v>250</v>
      </c>
    </row>
    <row r="20" spans="1:7" ht="21" customHeight="1">
      <c r="A20" s="73">
        <v>13</v>
      </c>
      <c r="B20" s="74" t="s">
        <v>10</v>
      </c>
      <c r="C20" s="75" t="s">
        <v>113</v>
      </c>
      <c r="D20" s="76" t="s">
        <v>206</v>
      </c>
      <c r="E20" s="17">
        <v>5390</v>
      </c>
      <c r="F20" s="77" t="s">
        <v>207</v>
      </c>
      <c r="G20" s="17">
        <f t="shared" si="0"/>
        <v>5390</v>
      </c>
    </row>
    <row r="21" spans="1:7" ht="21" customHeight="1">
      <c r="A21" s="73">
        <v>14</v>
      </c>
      <c r="B21" s="74" t="s">
        <v>10</v>
      </c>
      <c r="C21" s="75" t="s">
        <v>113</v>
      </c>
      <c r="D21" s="76" t="s">
        <v>63</v>
      </c>
      <c r="E21" s="17">
        <v>1264</v>
      </c>
      <c r="F21" s="77" t="s">
        <v>64</v>
      </c>
      <c r="G21" s="17">
        <f t="shared" si="0"/>
        <v>1264</v>
      </c>
    </row>
    <row r="22" spans="1:7" ht="21" customHeight="1">
      <c r="A22" s="73">
        <v>15</v>
      </c>
      <c r="B22" s="74" t="s">
        <v>10</v>
      </c>
      <c r="C22" s="75" t="s">
        <v>113</v>
      </c>
      <c r="D22" s="76" t="s">
        <v>61</v>
      </c>
      <c r="E22" s="17">
        <v>4852</v>
      </c>
      <c r="F22" s="77" t="s">
        <v>27</v>
      </c>
      <c r="G22" s="17">
        <f t="shared" si="0"/>
        <v>4852</v>
      </c>
    </row>
    <row r="23" spans="1:7" ht="21" customHeight="1">
      <c r="A23" s="73">
        <v>16</v>
      </c>
      <c r="B23" s="74" t="s">
        <v>10</v>
      </c>
      <c r="C23" s="75" t="s">
        <v>52</v>
      </c>
      <c r="D23" s="76" t="s">
        <v>157</v>
      </c>
      <c r="E23" s="17">
        <v>7120</v>
      </c>
      <c r="F23" s="77" t="s">
        <v>158</v>
      </c>
      <c r="G23" s="17">
        <f t="shared" si="0"/>
        <v>7120</v>
      </c>
    </row>
    <row r="24" spans="1:7" ht="21" customHeight="1">
      <c r="A24" s="73">
        <v>17</v>
      </c>
      <c r="B24" s="74" t="s">
        <v>10</v>
      </c>
      <c r="C24" s="75" t="s">
        <v>41</v>
      </c>
      <c r="D24" s="76" t="s">
        <v>74</v>
      </c>
      <c r="E24" s="17">
        <v>815</v>
      </c>
      <c r="F24" s="77" t="s">
        <v>75</v>
      </c>
      <c r="G24" s="17">
        <f t="shared" si="0"/>
        <v>815</v>
      </c>
    </row>
    <row r="25" spans="1:7" ht="21" customHeight="1">
      <c r="A25" s="73">
        <v>18</v>
      </c>
      <c r="B25" s="74" t="s">
        <v>10</v>
      </c>
      <c r="C25" s="75" t="s">
        <v>106</v>
      </c>
      <c r="D25" s="76" t="s">
        <v>208</v>
      </c>
      <c r="E25" s="17">
        <v>455</v>
      </c>
      <c r="F25" s="77" t="s">
        <v>209</v>
      </c>
      <c r="G25" s="17">
        <f t="shared" si="0"/>
        <v>455</v>
      </c>
    </row>
    <row r="26" spans="1:7" ht="21" customHeight="1">
      <c r="A26" s="73">
        <v>19</v>
      </c>
      <c r="B26" s="74" t="s">
        <v>10</v>
      </c>
      <c r="C26" s="75" t="s">
        <v>106</v>
      </c>
      <c r="D26" s="76" t="s">
        <v>210</v>
      </c>
      <c r="E26" s="17">
        <v>500</v>
      </c>
      <c r="F26" s="77" t="s">
        <v>211</v>
      </c>
      <c r="G26" s="17">
        <f t="shared" si="0"/>
        <v>500</v>
      </c>
    </row>
    <row r="27" spans="1:7" ht="21" customHeight="1">
      <c r="A27" s="73">
        <v>20</v>
      </c>
      <c r="B27" s="74" t="s">
        <v>10</v>
      </c>
      <c r="C27" s="75" t="s">
        <v>106</v>
      </c>
      <c r="D27" s="76" t="s">
        <v>245</v>
      </c>
      <c r="E27" s="17">
        <v>1130</v>
      </c>
      <c r="F27" s="77" t="s">
        <v>212</v>
      </c>
      <c r="G27" s="17">
        <f t="shared" si="0"/>
        <v>1130</v>
      </c>
    </row>
    <row r="28" spans="1:7" ht="21" customHeight="1">
      <c r="A28" s="73">
        <v>21</v>
      </c>
      <c r="B28" s="74" t="s">
        <v>10</v>
      </c>
      <c r="C28" s="75" t="s">
        <v>106</v>
      </c>
      <c r="D28" s="76" t="s">
        <v>104</v>
      </c>
      <c r="E28" s="17">
        <v>1365</v>
      </c>
      <c r="F28" s="77" t="s">
        <v>105</v>
      </c>
      <c r="G28" s="17">
        <f t="shared" si="0"/>
        <v>1365</v>
      </c>
    </row>
    <row r="29" spans="1:7" ht="21" customHeight="1">
      <c r="A29" s="73">
        <v>22</v>
      </c>
      <c r="B29" s="74" t="s">
        <v>10</v>
      </c>
      <c r="C29" s="75" t="s">
        <v>106</v>
      </c>
      <c r="D29" s="76" t="s">
        <v>49</v>
      </c>
      <c r="E29" s="17">
        <v>3156</v>
      </c>
      <c r="F29" s="77" t="s">
        <v>50</v>
      </c>
      <c r="G29" s="17">
        <f t="shared" si="0"/>
        <v>3156</v>
      </c>
    </row>
    <row r="30" spans="1:7" ht="21" customHeight="1">
      <c r="A30" s="73">
        <v>23</v>
      </c>
      <c r="B30" s="74" t="s">
        <v>10</v>
      </c>
      <c r="C30" s="75" t="s">
        <v>106</v>
      </c>
      <c r="D30" s="76" t="s">
        <v>244</v>
      </c>
      <c r="E30" s="17">
        <v>5842</v>
      </c>
      <c r="F30" s="77" t="s">
        <v>213</v>
      </c>
      <c r="G30" s="17">
        <f t="shared" si="0"/>
        <v>5842</v>
      </c>
    </row>
    <row r="31" spans="1:7" ht="21" customHeight="1">
      <c r="A31" s="73"/>
      <c r="B31" s="14"/>
      <c r="C31" s="15"/>
      <c r="E31" s="17"/>
      <c r="F31" s="18"/>
      <c r="G31" s="17"/>
    </row>
    <row r="32" spans="1:7" ht="21" customHeight="1">
      <c r="A32" s="73"/>
      <c r="B32" s="14"/>
      <c r="C32" s="15"/>
      <c r="D32" s="16"/>
      <c r="E32" s="17"/>
      <c r="F32" s="18"/>
      <c r="G32" s="17"/>
    </row>
    <row r="33" spans="1:7" ht="21" customHeight="1">
      <c r="A33" s="73"/>
      <c r="B33" s="14"/>
      <c r="C33" s="15"/>
      <c r="D33" s="16"/>
      <c r="E33" s="17"/>
      <c r="F33" s="18"/>
      <c r="G33" s="17">
        <f t="shared" si="0"/>
        <v>0</v>
      </c>
    </row>
    <row r="34" spans="1:7" ht="21" customHeight="1">
      <c r="A34" s="73"/>
      <c r="B34" s="14"/>
      <c r="C34" s="15"/>
      <c r="D34" s="16"/>
      <c r="E34" s="17"/>
      <c r="F34" s="18"/>
      <c r="G34" s="17">
        <f t="shared" si="0"/>
        <v>0</v>
      </c>
    </row>
    <row r="35" spans="1:7" ht="21" customHeight="1">
      <c r="A35" s="73"/>
      <c r="B35" s="14"/>
      <c r="C35" s="15"/>
      <c r="D35" s="16"/>
      <c r="E35" s="17"/>
      <c r="F35" s="18"/>
      <c r="G35" s="17">
        <f t="shared" si="0"/>
        <v>0</v>
      </c>
    </row>
    <row r="36" spans="1:7" ht="21" customHeight="1">
      <c r="A36" s="73"/>
      <c r="B36" s="74"/>
      <c r="C36" s="15"/>
      <c r="E36" s="17"/>
      <c r="G36" s="17">
        <f t="shared" si="0"/>
        <v>0</v>
      </c>
    </row>
    <row r="37" spans="1:8" ht="21" customHeight="1">
      <c r="A37" s="78"/>
      <c r="B37" s="79"/>
      <c r="C37" s="80"/>
      <c r="D37" s="81"/>
      <c r="E37" s="82">
        <f>SUM(E1:E36)</f>
        <v>54643</v>
      </c>
      <c r="F37" s="83"/>
      <c r="G37" s="84"/>
      <c r="H37" s="85">
        <f>E37+'[1]พยาบาล'!E38</f>
        <v>54643</v>
      </c>
    </row>
    <row r="38" spans="1:11" s="93" customFormat="1" ht="21" customHeight="1">
      <c r="A38" s="88"/>
      <c r="B38" s="89" t="s">
        <v>11</v>
      </c>
      <c r="C38" s="90"/>
      <c r="D38" s="90"/>
      <c r="E38" s="91"/>
      <c r="F38" s="92"/>
      <c r="G38" s="93" t="s">
        <v>17</v>
      </c>
      <c r="H38" s="94"/>
      <c r="K38" s="94"/>
    </row>
    <row r="39" spans="1:11" s="93" customFormat="1" ht="21" customHeight="1">
      <c r="A39" s="93" t="s">
        <v>238</v>
      </c>
      <c r="C39" s="90"/>
      <c r="D39" s="95"/>
      <c r="E39" s="92"/>
      <c r="F39" s="94">
        <f>E37</f>
        <v>54643</v>
      </c>
      <c r="G39" s="93" t="s">
        <v>12</v>
      </c>
      <c r="H39" s="94"/>
      <c r="K39" s="94"/>
    </row>
    <row r="40" spans="1:6" s="93" customFormat="1" ht="21" customHeight="1">
      <c r="A40" s="89" t="str">
        <f>(_xlfn.BAHTTEXT(E37))</f>
        <v>ห้าหมื่นสี่พันหกร้อยสี่สิบสามบาทถ้วน</v>
      </c>
      <c r="B40" s="89"/>
      <c r="C40" s="95"/>
      <c r="D40" s="90"/>
      <c r="E40" s="91"/>
      <c r="F40" s="92"/>
    </row>
    <row r="41" spans="2:5" ht="21" customHeight="1">
      <c r="B41" s="96"/>
      <c r="C41" s="97"/>
      <c r="D41" s="98" t="s">
        <v>13</v>
      </c>
      <c r="E41" s="99" t="s">
        <v>18</v>
      </c>
    </row>
    <row r="42" spans="2:6" ht="21" customHeight="1">
      <c r="B42" s="96"/>
      <c r="C42" s="97"/>
      <c r="E42" s="115" t="s">
        <v>22</v>
      </c>
      <c r="F42" s="115"/>
    </row>
    <row r="43" spans="2:6" ht="21" customHeight="1">
      <c r="B43" s="96"/>
      <c r="C43" s="97"/>
      <c r="E43" s="100"/>
      <c r="F43" s="100"/>
    </row>
    <row r="44" spans="2:5" ht="24" customHeight="1">
      <c r="B44" s="96"/>
      <c r="C44" s="97"/>
      <c r="D44" s="98" t="s">
        <v>13</v>
      </c>
      <c r="E44" s="99" t="s">
        <v>23</v>
      </c>
    </row>
    <row r="45" spans="2:8" ht="21" customHeight="1">
      <c r="B45" s="96"/>
      <c r="C45" s="97"/>
      <c r="E45" s="115" t="s">
        <v>14</v>
      </c>
      <c r="F45" s="115"/>
      <c r="H45" s="85"/>
    </row>
    <row r="46" spans="2:8" ht="21" customHeight="1">
      <c r="B46" s="96"/>
      <c r="C46" s="97"/>
      <c r="E46" s="100"/>
      <c r="F46" s="100"/>
      <c r="H46" s="85"/>
    </row>
    <row r="47" spans="2:8" ht="21" customHeight="1">
      <c r="B47" s="96"/>
      <c r="C47" s="116" t="s">
        <v>15</v>
      </c>
      <c r="D47" s="116"/>
      <c r="E47" s="100"/>
      <c r="F47" s="100"/>
      <c r="H47" s="85"/>
    </row>
    <row r="48" spans="2:5" ht="21" customHeight="1">
      <c r="B48" s="96"/>
      <c r="C48" s="61"/>
      <c r="D48" s="98" t="s">
        <v>13</v>
      </c>
      <c r="E48" s="99" t="s">
        <v>19</v>
      </c>
    </row>
    <row r="49" spans="2:6" ht="21.75" customHeight="1">
      <c r="B49" s="96"/>
      <c r="C49" s="97"/>
      <c r="D49" s="61"/>
      <c r="E49" s="61"/>
      <c r="F49" s="61"/>
    </row>
    <row r="50" spans="2:6" ht="21" customHeight="1">
      <c r="B50" s="96"/>
      <c r="C50" s="97"/>
      <c r="D50" s="98"/>
      <c r="E50" s="115" t="s">
        <v>16</v>
      </c>
      <c r="F50" s="115"/>
    </row>
    <row r="51" spans="2:5" ht="21" customHeight="1">
      <c r="B51" s="106"/>
      <c r="C51" s="56"/>
      <c r="D51" s="107"/>
      <c r="E51" s="57"/>
    </row>
    <row r="52" spans="2:5" ht="21" customHeight="1">
      <c r="B52" s="58"/>
      <c r="C52" s="56"/>
      <c r="D52" s="53"/>
      <c r="E52" s="57"/>
    </row>
    <row r="53" spans="2:5" ht="21" customHeight="1">
      <c r="B53" s="50"/>
      <c r="C53" s="46"/>
      <c r="D53" s="53"/>
      <c r="E53" s="57"/>
    </row>
    <row r="54" spans="2:5" ht="21" customHeight="1">
      <c r="B54" s="58"/>
      <c r="C54" s="56"/>
      <c r="D54" s="53"/>
      <c r="E54" s="57"/>
    </row>
    <row r="55" spans="2:5" ht="21" customHeight="1">
      <c r="B55" s="58"/>
      <c r="C55" s="56"/>
      <c r="D55" s="53"/>
      <c r="E55" s="57"/>
    </row>
    <row r="56" spans="2:5" ht="21" customHeight="1">
      <c r="B56" s="58"/>
      <c r="C56" s="56"/>
      <c r="D56" s="53"/>
      <c r="E56" s="57"/>
    </row>
    <row r="57" spans="2:5" ht="21" customHeight="1">
      <c r="B57" s="50"/>
      <c r="C57" s="46"/>
      <c r="D57" s="53"/>
      <c r="E57" s="57"/>
    </row>
    <row r="58" spans="2:5" ht="21" customHeight="1">
      <c r="B58" s="58"/>
      <c r="C58" s="56"/>
      <c r="D58" s="53"/>
      <c r="E58" s="57"/>
    </row>
    <row r="59" spans="2:5" ht="21" customHeight="1">
      <c r="B59" s="50"/>
      <c r="C59" s="46"/>
      <c r="D59" s="53"/>
      <c r="E59" s="57"/>
    </row>
    <row r="60" spans="2:5" ht="21" customHeight="1">
      <c r="B60" s="58"/>
      <c r="C60" s="56"/>
      <c r="D60" s="53"/>
      <c r="E60" s="57"/>
    </row>
    <row r="61" spans="2:5" ht="21" customHeight="1">
      <c r="B61" s="58"/>
      <c r="C61" s="56"/>
      <c r="D61" s="53"/>
      <c r="E61" s="57"/>
    </row>
    <row r="62" spans="2:5" ht="21" customHeight="1">
      <c r="B62" s="58"/>
      <c r="C62" s="56"/>
      <c r="D62" s="53"/>
      <c r="E62" s="57"/>
    </row>
    <row r="63" spans="2:5" ht="21" customHeight="1">
      <c r="B63" s="58"/>
      <c r="C63" s="56"/>
      <c r="D63" s="53"/>
      <c r="E63" s="57"/>
    </row>
    <row r="64" spans="2:5" ht="21" customHeight="1">
      <c r="B64" s="58"/>
      <c r="C64" s="56"/>
      <c r="D64" s="53"/>
      <c r="E64" s="57"/>
    </row>
    <row r="65" spans="2:5" ht="21" customHeight="1">
      <c r="B65" s="58"/>
      <c r="C65" s="56"/>
      <c r="D65" s="53"/>
      <c r="E65" s="57"/>
    </row>
    <row r="66" spans="2:5" ht="21" customHeight="1">
      <c r="B66" s="58"/>
      <c r="C66" s="56"/>
      <c r="D66" s="53"/>
      <c r="E66" s="57"/>
    </row>
    <row r="67" spans="2:5" ht="21" customHeight="1">
      <c r="B67" s="58"/>
      <c r="C67" s="56"/>
      <c r="D67" s="53"/>
      <c r="E67" s="57"/>
    </row>
    <row r="68" spans="2:5" ht="21" customHeight="1">
      <c r="B68" s="50"/>
      <c r="C68" s="46"/>
      <c r="D68" s="53"/>
      <c r="E68" s="57"/>
    </row>
    <row r="69" spans="2:7" ht="21" customHeight="1">
      <c r="B69" s="50"/>
      <c r="C69" s="46"/>
      <c r="D69" s="53"/>
      <c r="E69" s="57"/>
      <c r="F69" s="56"/>
      <c r="G69" s="53"/>
    </row>
    <row r="70" spans="2:5" ht="21" customHeight="1">
      <c r="B70" s="50"/>
      <c r="C70" s="46"/>
      <c r="D70" s="53"/>
      <c r="E70" s="57"/>
    </row>
    <row r="71" spans="2:5" ht="21" customHeight="1">
      <c r="B71" s="50"/>
      <c r="C71" s="46"/>
      <c r="D71" s="53"/>
      <c r="E71" s="57"/>
    </row>
    <row r="72" spans="2:5" ht="21" customHeight="1">
      <c r="B72" s="50"/>
      <c r="C72" s="46"/>
      <c r="D72" s="53"/>
      <c r="E72" s="57"/>
    </row>
    <row r="73" spans="2:5" ht="21" customHeight="1">
      <c r="B73" s="58"/>
      <c r="C73" s="56"/>
      <c r="D73" s="53"/>
      <c r="E73" s="57"/>
    </row>
    <row r="74" spans="2:5" ht="21" customHeight="1">
      <c r="B74" s="50"/>
      <c r="C74" s="46"/>
      <c r="D74" s="53"/>
      <c r="E74" s="57"/>
    </row>
    <row r="75" spans="2:5" ht="21" customHeight="1">
      <c r="B75" s="58"/>
      <c r="C75" s="56"/>
      <c r="D75" s="53"/>
      <c r="E75" s="57"/>
    </row>
    <row r="76" spans="2:5" ht="21" customHeight="1">
      <c r="B76" s="59"/>
      <c r="C76" s="56"/>
      <c r="D76" s="53"/>
      <c r="E76" s="57"/>
    </row>
    <row r="77" spans="2:5" ht="21" customHeight="1">
      <c r="B77" s="58"/>
      <c r="C77" s="56"/>
      <c r="D77" s="53"/>
      <c r="E77" s="57"/>
    </row>
    <row r="78" spans="2:5" ht="21" customHeight="1">
      <c r="B78" s="50"/>
      <c r="C78" s="46"/>
      <c r="D78" s="53"/>
      <c r="E78" s="57"/>
    </row>
    <row r="79" spans="2:5" ht="21" customHeight="1">
      <c r="B79" s="58"/>
      <c r="C79" s="56"/>
      <c r="D79" s="53"/>
      <c r="E79" s="57"/>
    </row>
    <row r="80" spans="2:5" ht="21" customHeight="1">
      <c r="B80" s="50"/>
      <c r="C80" s="46"/>
      <c r="D80" s="53"/>
      <c r="E80" s="57"/>
    </row>
    <row r="81" spans="2:5" ht="21" customHeight="1">
      <c r="B81" s="50"/>
      <c r="C81" s="46"/>
      <c r="D81" s="53"/>
      <c r="E81" s="57"/>
    </row>
    <row r="82" spans="2:6" ht="21" customHeight="1">
      <c r="B82" s="58"/>
      <c r="C82" s="56"/>
      <c r="D82" s="53"/>
      <c r="E82" s="57"/>
      <c r="F82" s="103"/>
    </row>
    <row r="83" spans="2:5" ht="21" customHeight="1">
      <c r="B83" s="58"/>
      <c r="C83" s="56"/>
      <c r="D83" s="53"/>
      <c r="E83" s="57"/>
    </row>
    <row r="84" spans="2:5" ht="21" customHeight="1">
      <c r="B84" s="58"/>
      <c r="C84" s="56"/>
      <c r="D84" s="53"/>
      <c r="E84" s="57"/>
    </row>
    <row r="85" spans="2:5" ht="21" customHeight="1">
      <c r="B85" s="50"/>
      <c r="C85" s="46"/>
      <c r="D85" s="53"/>
      <c r="E85" s="57"/>
    </row>
    <row r="86" spans="2:5" ht="21" customHeight="1">
      <c r="B86" s="50"/>
      <c r="C86" s="46"/>
      <c r="D86" s="53"/>
      <c r="E86" s="57"/>
    </row>
    <row r="87" spans="2:5" ht="21" customHeight="1">
      <c r="B87" s="58"/>
      <c r="C87" s="56"/>
      <c r="D87" s="53"/>
      <c r="E87" s="57"/>
    </row>
    <row r="88" spans="2:5" ht="21" customHeight="1">
      <c r="B88" s="58"/>
      <c r="C88" s="56"/>
      <c r="D88" s="53"/>
      <c r="E88" s="53"/>
    </row>
  </sheetData>
  <sheetProtection/>
  <mergeCells count="6">
    <mergeCell ref="E42:F42"/>
    <mergeCell ref="E45:F45"/>
    <mergeCell ref="C47:D47"/>
    <mergeCell ref="E50:F50"/>
    <mergeCell ref="A1:F1"/>
    <mergeCell ref="A3:G3"/>
  </mergeCells>
  <printOptions gridLines="1"/>
  <pageMargins left="0.11811023622047245" right="0.11811023622047245" top="0.7480314960629921" bottom="0.7480314960629921" header="0.31496062992125984" footer="0.31496062992125984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H2" sqref="H2"/>
    </sheetView>
  </sheetViews>
  <sheetFormatPr defaultColWidth="9.140625" defaultRowHeight="21" customHeight="1"/>
  <cols>
    <col min="1" max="1" width="6.8515625" style="86" customWidth="1"/>
    <col min="2" max="2" width="9.57421875" style="101" customWidth="1"/>
    <col min="3" max="3" width="21.140625" style="102" customWidth="1"/>
    <col min="4" max="4" width="21.57421875" style="76" customWidth="1"/>
    <col min="5" max="5" width="11.8515625" style="99" customWidth="1"/>
    <col min="6" max="6" width="14.57421875" style="77" customWidth="1"/>
    <col min="7" max="7" width="12.8515625" style="61" customWidth="1"/>
    <col min="8" max="8" width="13.7109375" style="61" customWidth="1"/>
    <col min="9" max="16384" width="9.140625" style="61" customWidth="1"/>
  </cols>
  <sheetData>
    <row r="1" spans="1:8" ht="21" customHeight="1">
      <c r="A1" s="110" t="s">
        <v>0</v>
      </c>
      <c r="B1" s="110"/>
      <c r="C1" s="110"/>
      <c r="D1" s="110"/>
      <c r="E1" s="110"/>
      <c r="F1" s="110"/>
      <c r="H1" s="1"/>
    </row>
    <row r="2" spans="1:8" ht="21" customHeight="1">
      <c r="A2" s="62" t="s">
        <v>21</v>
      </c>
      <c r="B2" s="62"/>
      <c r="C2" s="63"/>
      <c r="D2" s="63"/>
      <c r="E2" s="62"/>
      <c r="F2" s="62"/>
      <c r="H2" s="61" t="s">
        <v>326</v>
      </c>
    </row>
    <row r="3" spans="1:7" s="57" customFormat="1" ht="21" customHeight="1">
      <c r="A3" s="114" t="s">
        <v>246</v>
      </c>
      <c r="B3" s="114"/>
      <c r="C3" s="114"/>
      <c r="D3" s="114"/>
      <c r="E3" s="114"/>
      <c r="F3" s="114"/>
      <c r="G3" s="114"/>
    </row>
    <row r="4" spans="1:7" s="57" customFormat="1" ht="21" customHeight="1">
      <c r="A4" s="64" t="s">
        <v>1</v>
      </c>
      <c r="B4" s="64"/>
      <c r="C4" s="65"/>
      <c r="D4" s="65"/>
      <c r="E4" s="64"/>
      <c r="F4" s="64"/>
      <c r="G4" s="66"/>
    </row>
    <row r="5" spans="1:6" s="57" customFormat="1" ht="21" customHeight="1">
      <c r="A5" s="62" t="s">
        <v>20</v>
      </c>
      <c r="B5" s="62"/>
      <c r="C5" s="63"/>
      <c r="D5" s="63"/>
      <c r="E5" s="62"/>
      <c r="F5" s="62"/>
    </row>
    <row r="6" spans="1:6" s="57" customFormat="1" ht="21" customHeight="1">
      <c r="A6" s="62" t="s">
        <v>2</v>
      </c>
      <c r="B6" s="62"/>
      <c r="C6" s="63"/>
      <c r="D6" s="63"/>
      <c r="E6" s="62"/>
      <c r="F6" s="62"/>
    </row>
    <row r="7" spans="1:7" ht="21" customHeight="1">
      <c r="A7" s="67" t="s">
        <v>3</v>
      </c>
      <c r="B7" s="68" t="s">
        <v>4</v>
      </c>
      <c r="C7" s="69" t="s">
        <v>5</v>
      </c>
      <c r="D7" s="70" t="s">
        <v>6</v>
      </c>
      <c r="E7" s="71" t="s">
        <v>7</v>
      </c>
      <c r="F7" s="72" t="s">
        <v>8</v>
      </c>
      <c r="G7" s="67" t="s">
        <v>9</v>
      </c>
    </row>
    <row r="8" spans="1:7" ht="21" customHeight="1">
      <c r="A8" s="73">
        <v>1</v>
      </c>
      <c r="B8" s="74" t="s">
        <v>10</v>
      </c>
      <c r="C8" s="75" t="s">
        <v>59</v>
      </c>
      <c r="D8" s="76" t="s">
        <v>247</v>
      </c>
      <c r="E8" s="17">
        <v>7850</v>
      </c>
      <c r="F8" s="77" t="s">
        <v>248</v>
      </c>
      <c r="G8" s="17">
        <f>E8</f>
        <v>7850</v>
      </c>
    </row>
    <row r="9" spans="1:7" ht="21" customHeight="1">
      <c r="A9" s="73">
        <v>2</v>
      </c>
      <c r="B9" s="74" t="s">
        <v>10</v>
      </c>
      <c r="C9" s="75" t="s">
        <v>59</v>
      </c>
      <c r="D9" s="76" t="s">
        <v>250</v>
      </c>
      <c r="E9" s="17">
        <v>3200</v>
      </c>
      <c r="F9" s="77" t="s">
        <v>249</v>
      </c>
      <c r="G9" s="17">
        <f aca="true" t="shared" si="0" ref="G9:G33">E9</f>
        <v>3200</v>
      </c>
    </row>
    <row r="10" spans="1:7" ht="21" customHeight="1">
      <c r="A10" s="73">
        <v>3</v>
      </c>
      <c r="B10" s="74" t="s">
        <v>10</v>
      </c>
      <c r="C10" s="75" t="s">
        <v>225</v>
      </c>
      <c r="D10" s="75" t="s">
        <v>251</v>
      </c>
      <c r="E10" s="17">
        <v>1937</v>
      </c>
      <c r="F10" s="77" t="s">
        <v>252</v>
      </c>
      <c r="G10" s="17">
        <f t="shared" si="0"/>
        <v>1937</v>
      </c>
    </row>
    <row r="11" spans="1:7" ht="21" customHeight="1">
      <c r="A11" s="73">
        <v>4</v>
      </c>
      <c r="B11" s="74" t="s">
        <v>10</v>
      </c>
      <c r="C11" s="75" t="s">
        <v>253</v>
      </c>
      <c r="D11" s="76" t="s">
        <v>254</v>
      </c>
      <c r="E11" s="17">
        <v>3400</v>
      </c>
      <c r="F11" s="77" t="s">
        <v>255</v>
      </c>
      <c r="G11" s="17">
        <f t="shared" si="0"/>
        <v>3400</v>
      </c>
    </row>
    <row r="12" spans="1:7" ht="21" customHeight="1">
      <c r="A12" s="73">
        <v>5</v>
      </c>
      <c r="B12" s="74" t="s">
        <v>10</v>
      </c>
      <c r="C12" s="75" t="s">
        <v>51</v>
      </c>
      <c r="D12" s="76" t="s">
        <v>256</v>
      </c>
      <c r="E12" s="17">
        <v>1700</v>
      </c>
      <c r="F12" s="77" t="s">
        <v>257</v>
      </c>
      <c r="G12" s="17">
        <f t="shared" si="0"/>
        <v>1700</v>
      </c>
    </row>
    <row r="13" spans="1:7" ht="21" customHeight="1">
      <c r="A13" s="73">
        <v>6</v>
      </c>
      <c r="B13" s="74" t="s">
        <v>10</v>
      </c>
      <c r="C13" s="75" t="s">
        <v>258</v>
      </c>
      <c r="D13" s="76" t="s">
        <v>221</v>
      </c>
      <c r="E13" s="17">
        <v>350</v>
      </c>
      <c r="F13" s="77" t="s">
        <v>220</v>
      </c>
      <c r="G13" s="17">
        <f t="shared" si="0"/>
        <v>350</v>
      </c>
    </row>
    <row r="14" spans="1:7" ht="21" customHeight="1">
      <c r="A14" s="73">
        <v>7</v>
      </c>
      <c r="B14" s="74" t="s">
        <v>10</v>
      </c>
      <c r="C14" s="75" t="s">
        <v>60</v>
      </c>
      <c r="D14" s="76" t="s">
        <v>259</v>
      </c>
      <c r="E14" s="17">
        <v>2071</v>
      </c>
      <c r="F14" s="77" t="s">
        <v>260</v>
      </c>
      <c r="G14" s="17">
        <f t="shared" si="0"/>
        <v>2071</v>
      </c>
    </row>
    <row r="15" spans="1:7" ht="21" customHeight="1">
      <c r="A15" s="73">
        <v>8</v>
      </c>
      <c r="B15" s="74" t="s">
        <v>97</v>
      </c>
      <c r="C15" s="75" t="s">
        <v>113</v>
      </c>
      <c r="D15" s="76" t="s">
        <v>261</v>
      </c>
      <c r="E15" s="17">
        <v>3200</v>
      </c>
      <c r="F15" s="77" t="s">
        <v>262</v>
      </c>
      <c r="G15" s="17">
        <f t="shared" si="0"/>
        <v>3200</v>
      </c>
    </row>
    <row r="16" spans="1:7" ht="21" customHeight="1">
      <c r="A16" s="73">
        <v>9</v>
      </c>
      <c r="B16" s="74" t="s">
        <v>10</v>
      </c>
      <c r="C16" s="75" t="s">
        <v>113</v>
      </c>
      <c r="D16" s="76" t="s">
        <v>263</v>
      </c>
      <c r="E16" s="17">
        <v>6040</v>
      </c>
      <c r="F16" s="77" t="s">
        <v>264</v>
      </c>
      <c r="G16" s="17">
        <f t="shared" si="0"/>
        <v>6040</v>
      </c>
    </row>
    <row r="17" spans="1:7" ht="21" customHeight="1">
      <c r="A17" s="73">
        <v>10</v>
      </c>
      <c r="B17" s="74" t="s">
        <v>10</v>
      </c>
      <c r="C17" s="75" t="s">
        <v>60</v>
      </c>
      <c r="D17" s="76" t="s">
        <v>94</v>
      </c>
      <c r="E17" s="17">
        <v>1937</v>
      </c>
      <c r="F17" s="77" t="s">
        <v>93</v>
      </c>
      <c r="G17" s="17">
        <f>E17</f>
        <v>1937</v>
      </c>
    </row>
    <row r="18" spans="1:7" ht="21" customHeight="1">
      <c r="A18" s="73">
        <v>11</v>
      </c>
      <c r="B18" s="74" t="s">
        <v>10</v>
      </c>
      <c r="C18" s="75" t="s">
        <v>60</v>
      </c>
      <c r="D18" s="76" t="s">
        <v>265</v>
      </c>
      <c r="E18" s="17">
        <v>1700</v>
      </c>
      <c r="F18" s="77" t="s">
        <v>266</v>
      </c>
      <c r="G18" s="17">
        <f t="shared" si="0"/>
        <v>1700</v>
      </c>
    </row>
    <row r="19" spans="1:7" ht="21" customHeight="1">
      <c r="A19" s="73">
        <v>12</v>
      </c>
      <c r="B19" s="74" t="s">
        <v>10</v>
      </c>
      <c r="C19" s="75" t="s">
        <v>123</v>
      </c>
      <c r="D19" s="76" t="s">
        <v>267</v>
      </c>
      <c r="E19" s="17">
        <v>1937</v>
      </c>
      <c r="F19" s="77" t="s">
        <v>268</v>
      </c>
      <c r="G19" s="17">
        <f t="shared" si="0"/>
        <v>1937</v>
      </c>
    </row>
    <row r="20" spans="1:7" ht="21" customHeight="1">
      <c r="A20" s="73">
        <v>13</v>
      </c>
      <c r="B20" s="74" t="s">
        <v>10</v>
      </c>
      <c r="C20" s="75" t="s">
        <v>123</v>
      </c>
      <c r="D20" s="76" t="s">
        <v>269</v>
      </c>
      <c r="E20" s="17">
        <v>1937</v>
      </c>
      <c r="F20" s="77" t="s">
        <v>270</v>
      </c>
      <c r="G20" s="17">
        <f t="shared" si="0"/>
        <v>1937</v>
      </c>
    </row>
    <row r="21" spans="1:7" ht="21" customHeight="1">
      <c r="A21" s="73">
        <v>14</v>
      </c>
      <c r="B21" s="74" t="s">
        <v>10</v>
      </c>
      <c r="C21" s="75" t="s">
        <v>123</v>
      </c>
      <c r="D21" s="76" t="s">
        <v>271</v>
      </c>
      <c r="E21" s="17">
        <v>1937</v>
      </c>
      <c r="F21" s="77" t="s">
        <v>272</v>
      </c>
      <c r="G21" s="17">
        <f t="shared" si="0"/>
        <v>1937</v>
      </c>
    </row>
    <row r="22" spans="1:7" ht="21" customHeight="1">
      <c r="A22" s="73">
        <v>15</v>
      </c>
      <c r="B22" s="74" t="s">
        <v>10</v>
      </c>
      <c r="C22" s="75" t="s">
        <v>123</v>
      </c>
      <c r="D22" s="76" t="s">
        <v>273</v>
      </c>
      <c r="E22" s="17">
        <v>1702</v>
      </c>
      <c r="F22" s="77" t="s">
        <v>274</v>
      </c>
      <c r="G22" s="17">
        <f t="shared" si="0"/>
        <v>1702</v>
      </c>
    </row>
    <row r="23" spans="1:7" ht="21" customHeight="1">
      <c r="A23" s="73">
        <v>16</v>
      </c>
      <c r="B23" s="74" t="s">
        <v>10</v>
      </c>
      <c r="C23" s="75" t="s">
        <v>123</v>
      </c>
      <c r="D23" s="76" t="s">
        <v>204</v>
      </c>
      <c r="E23" s="17">
        <v>1702</v>
      </c>
      <c r="F23" s="77" t="s">
        <v>205</v>
      </c>
      <c r="G23" s="17">
        <f t="shared" si="0"/>
        <v>1702</v>
      </c>
    </row>
    <row r="24" spans="1:7" ht="21" customHeight="1">
      <c r="A24" s="73">
        <v>17</v>
      </c>
      <c r="B24" s="74" t="s">
        <v>10</v>
      </c>
      <c r="C24" s="75" t="s">
        <v>275</v>
      </c>
      <c r="D24" s="76" t="s">
        <v>85</v>
      </c>
      <c r="E24" s="17">
        <v>3019</v>
      </c>
      <c r="F24" s="77" t="s">
        <v>86</v>
      </c>
      <c r="G24" s="17">
        <f t="shared" si="0"/>
        <v>3019</v>
      </c>
    </row>
    <row r="25" spans="1:7" ht="21" customHeight="1">
      <c r="A25" s="73">
        <v>18</v>
      </c>
      <c r="B25" s="74" t="s">
        <v>10</v>
      </c>
      <c r="C25" s="75" t="s">
        <v>275</v>
      </c>
      <c r="D25" s="76" t="s">
        <v>89</v>
      </c>
      <c r="E25" s="17">
        <v>3404</v>
      </c>
      <c r="F25" s="77" t="s">
        <v>90</v>
      </c>
      <c r="G25" s="17">
        <f t="shared" si="0"/>
        <v>3404</v>
      </c>
    </row>
    <row r="26" spans="1:7" ht="21" customHeight="1">
      <c r="A26" s="73">
        <v>19</v>
      </c>
      <c r="B26" s="74" t="s">
        <v>10</v>
      </c>
      <c r="C26" s="75" t="s">
        <v>275</v>
      </c>
      <c r="D26" s="76" t="s">
        <v>276</v>
      </c>
      <c r="E26" s="17">
        <v>1702</v>
      </c>
      <c r="F26" s="77" t="s">
        <v>277</v>
      </c>
      <c r="G26" s="17">
        <f t="shared" si="0"/>
        <v>1702</v>
      </c>
    </row>
    <row r="27" spans="1:7" ht="21" customHeight="1">
      <c r="A27" s="73">
        <v>20</v>
      </c>
      <c r="B27" s="74" t="s">
        <v>10</v>
      </c>
      <c r="C27" s="75" t="s">
        <v>275</v>
      </c>
      <c r="D27" s="76" t="s">
        <v>78</v>
      </c>
      <c r="E27" s="17">
        <v>1702</v>
      </c>
      <c r="F27" s="77" t="s">
        <v>79</v>
      </c>
      <c r="G27" s="17">
        <f t="shared" si="0"/>
        <v>1702</v>
      </c>
    </row>
    <row r="28" spans="1:7" ht="21" customHeight="1">
      <c r="A28" s="73">
        <v>21</v>
      </c>
      <c r="B28" s="74" t="s">
        <v>10</v>
      </c>
      <c r="C28" s="75" t="s">
        <v>275</v>
      </c>
      <c r="D28" s="76" t="s">
        <v>84</v>
      </c>
      <c r="E28" s="17">
        <v>1937</v>
      </c>
      <c r="F28" s="77" t="s">
        <v>82</v>
      </c>
      <c r="G28" s="17">
        <f t="shared" si="0"/>
        <v>1937</v>
      </c>
    </row>
    <row r="29" spans="1:7" ht="21" customHeight="1">
      <c r="A29" s="73">
        <v>22</v>
      </c>
      <c r="B29" s="74" t="s">
        <v>10</v>
      </c>
      <c r="C29" s="75" t="s">
        <v>275</v>
      </c>
      <c r="D29" s="76" t="s">
        <v>81</v>
      </c>
      <c r="E29" s="17">
        <v>1937</v>
      </c>
      <c r="F29" s="77" t="s">
        <v>103</v>
      </c>
      <c r="G29" s="17">
        <f t="shared" si="0"/>
        <v>1937</v>
      </c>
    </row>
    <row r="30" spans="1:7" ht="21" customHeight="1">
      <c r="A30" s="73">
        <v>23</v>
      </c>
      <c r="B30" s="74" t="s">
        <v>10</v>
      </c>
      <c r="C30" s="75" t="s">
        <v>275</v>
      </c>
      <c r="D30" s="76" t="s">
        <v>278</v>
      </c>
      <c r="E30" s="17">
        <v>1702</v>
      </c>
      <c r="F30" s="77" t="s">
        <v>279</v>
      </c>
      <c r="G30" s="17">
        <f t="shared" si="0"/>
        <v>1702</v>
      </c>
    </row>
    <row r="31" spans="1:7" ht="21" customHeight="1">
      <c r="A31" s="73">
        <v>24</v>
      </c>
      <c r="B31" s="74" t="s">
        <v>10</v>
      </c>
      <c r="C31" s="75" t="s">
        <v>275</v>
      </c>
      <c r="D31" s="76" t="s">
        <v>88</v>
      </c>
      <c r="E31" s="17">
        <v>3639</v>
      </c>
      <c r="F31" s="77" t="s">
        <v>87</v>
      </c>
      <c r="G31" s="17">
        <f t="shared" si="0"/>
        <v>3639</v>
      </c>
    </row>
    <row r="32" spans="1:7" ht="21" customHeight="1">
      <c r="A32" s="73">
        <v>25</v>
      </c>
      <c r="B32" s="74" t="s">
        <v>10</v>
      </c>
      <c r="C32" s="75" t="s">
        <v>275</v>
      </c>
      <c r="D32" s="76" t="s">
        <v>280</v>
      </c>
      <c r="E32" s="17">
        <v>1702</v>
      </c>
      <c r="F32" s="77" t="s">
        <v>80</v>
      </c>
      <c r="G32" s="17">
        <f t="shared" si="0"/>
        <v>1702</v>
      </c>
    </row>
    <row r="33" spans="1:7" ht="21" customHeight="1">
      <c r="A33" s="73"/>
      <c r="B33" s="74"/>
      <c r="C33" s="75"/>
      <c r="E33" s="17"/>
      <c r="G33" s="17">
        <f t="shared" si="0"/>
        <v>0</v>
      </c>
    </row>
    <row r="34" spans="1:8" ht="21" customHeight="1">
      <c r="A34" s="78"/>
      <c r="B34" s="79"/>
      <c r="C34" s="80"/>
      <c r="D34" s="81"/>
      <c r="E34" s="82">
        <f>SUM(E1:E33)</f>
        <v>63344</v>
      </c>
      <c r="F34" s="83"/>
      <c r="G34" s="84"/>
      <c r="H34" s="85">
        <f>E34+'[1]พยาบาล'!E38</f>
        <v>63344</v>
      </c>
    </row>
    <row r="35" spans="2:8" ht="21" customHeight="1">
      <c r="B35" s="87"/>
      <c r="C35" s="59"/>
      <c r="D35" s="60"/>
      <c r="E35" s="53"/>
      <c r="F35" s="56"/>
      <c r="G35" s="57"/>
      <c r="H35" s="85"/>
    </row>
    <row r="36" spans="1:11" s="93" customFormat="1" ht="21" customHeight="1">
      <c r="A36" s="88"/>
      <c r="B36" s="89" t="s">
        <v>11</v>
      </c>
      <c r="C36" s="90"/>
      <c r="D36" s="90"/>
      <c r="E36" s="91"/>
      <c r="F36" s="92"/>
      <c r="G36" s="93" t="s">
        <v>17</v>
      </c>
      <c r="H36" s="94" t="e">
        <f>#REF!</f>
        <v>#REF!</v>
      </c>
      <c r="K36" s="94"/>
    </row>
    <row r="37" spans="1:11" s="93" customFormat="1" ht="21" customHeight="1">
      <c r="A37" s="93" t="s">
        <v>281</v>
      </c>
      <c r="C37" s="90"/>
      <c r="D37" s="95"/>
      <c r="E37" s="92"/>
      <c r="F37" s="94">
        <f>E34</f>
        <v>63344</v>
      </c>
      <c r="G37" s="93" t="s">
        <v>12</v>
      </c>
      <c r="H37" s="94" t="e">
        <f>SUM(H34:H36)</f>
        <v>#REF!</v>
      </c>
      <c r="K37" s="94"/>
    </row>
    <row r="38" spans="1:6" s="93" customFormat="1" ht="21" customHeight="1">
      <c r="A38" s="89" t="str">
        <f>(_xlfn.BAHTTEXT(E34))</f>
        <v>หกหมื่นสามพันสามร้อยสี่สิบสี่บาทถ้วน</v>
      </c>
      <c r="B38" s="89"/>
      <c r="C38" s="95"/>
      <c r="D38" s="90"/>
      <c r="E38" s="91"/>
      <c r="F38" s="92"/>
    </row>
    <row r="39" spans="2:5" ht="21" customHeight="1">
      <c r="B39" s="96"/>
      <c r="C39" s="97"/>
      <c r="D39" s="98" t="s">
        <v>13</v>
      </c>
      <c r="E39" s="99" t="s">
        <v>18</v>
      </c>
    </row>
    <row r="40" spans="2:6" ht="21" customHeight="1">
      <c r="B40" s="96"/>
      <c r="C40" s="97"/>
      <c r="E40" s="115" t="s">
        <v>22</v>
      </c>
      <c r="F40" s="115"/>
    </row>
    <row r="41" spans="2:6" ht="21" customHeight="1">
      <c r="B41" s="96"/>
      <c r="C41" s="97"/>
      <c r="E41" s="100"/>
      <c r="F41" s="100"/>
    </row>
    <row r="42" spans="2:5" ht="24" customHeight="1">
      <c r="B42" s="96"/>
      <c r="C42" s="97"/>
      <c r="D42" s="98" t="s">
        <v>13</v>
      </c>
      <c r="E42" s="99" t="s">
        <v>23</v>
      </c>
    </row>
    <row r="43" spans="2:8" ht="21" customHeight="1">
      <c r="B43" s="96"/>
      <c r="C43" s="97"/>
      <c r="E43" s="115" t="s">
        <v>14</v>
      </c>
      <c r="F43" s="115"/>
      <c r="H43" s="85"/>
    </row>
    <row r="44" spans="2:8" ht="21" customHeight="1">
      <c r="B44" s="96"/>
      <c r="C44" s="97"/>
      <c r="E44" s="100"/>
      <c r="F44" s="100"/>
      <c r="H44" s="85"/>
    </row>
    <row r="45" spans="2:8" ht="21" customHeight="1">
      <c r="B45" s="96"/>
      <c r="C45" s="116" t="s">
        <v>15</v>
      </c>
      <c r="D45" s="116"/>
      <c r="E45" s="100"/>
      <c r="F45" s="100"/>
      <c r="H45" s="85"/>
    </row>
    <row r="46" spans="2:5" ht="21" customHeight="1">
      <c r="B46" s="96"/>
      <c r="C46" s="61"/>
      <c r="D46" s="98" t="s">
        <v>13</v>
      </c>
      <c r="E46" s="99" t="s">
        <v>19</v>
      </c>
    </row>
    <row r="47" spans="2:6" ht="21.75" customHeight="1">
      <c r="B47" s="96"/>
      <c r="C47" s="97"/>
      <c r="D47" s="61"/>
      <c r="E47" s="61"/>
      <c r="F47" s="61"/>
    </row>
    <row r="48" spans="2:6" ht="21" customHeight="1">
      <c r="B48" s="96"/>
      <c r="C48" s="97"/>
      <c r="D48" s="98"/>
      <c r="E48" s="115" t="s">
        <v>16</v>
      </c>
      <c r="F48" s="115"/>
    </row>
    <row r="49" spans="2:5" ht="21" customHeight="1">
      <c r="B49" s="106"/>
      <c r="C49" s="56"/>
      <c r="D49" s="107"/>
      <c r="E49" s="57"/>
    </row>
    <row r="50" spans="2:5" ht="21" customHeight="1">
      <c r="B50" s="58"/>
      <c r="C50" s="56"/>
      <c r="D50" s="53"/>
      <c r="E50" s="57"/>
    </row>
    <row r="51" spans="2:5" ht="21" customHeight="1">
      <c r="B51" s="58"/>
      <c r="C51" s="56"/>
      <c r="D51" s="53"/>
      <c r="E51" s="57"/>
    </row>
    <row r="52" spans="2:5" ht="21" customHeight="1">
      <c r="B52" s="58"/>
      <c r="C52" s="56"/>
      <c r="D52" s="53"/>
      <c r="E52" s="57"/>
    </row>
    <row r="53" spans="2:5" ht="21" customHeight="1">
      <c r="B53" s="58"/>
      <c r="C53" s="56"/>
      <c r="D53" s="53"/>
      <c r="E53" s="57"/>
    </row>
    <row r="54" spans="2:5" ht="21" customHeight="1">
      <c r="B54" s="58"/>
      <c r="C54" s="56"/>
      <c r="D54" s="53"/>
      <c r="E54" s="57"/>
    </row>
    <row r="55" spans="2:5" ht="21" customHeight="1">
      <c r="B55" s="58"/>
      <c r="C55" s="56"/>
      <c r="D55" s="53"/>
      <c r="E55" s="57"/>
    </row>
    <row r="56" spans="2:5" ht="21" customHeight="1">
      <c r="B56" s="58"/>
      <c r="C56" s="56"/>
      <c r="D56" s="53"/>
      <c r="E56" s="57"/>
    </row>
    <row r="57" spans="2:5" ht="21" customHeight="1">
      <c r="B57" s="58"/>
      <c r="C57" s="56"/>
      <c r="D57" s="53"/>
      <c r="E57" s="57"/>
    </row>
    <row r="58" spans="2:5" ht="21" customHeight="1">
      <c r="B58" s="59"/>
      <c r="C58" s="56"/>
      <c r="D58" s="53"/>
      <c r="E58" s="57"/>
    </row>
    <row r="59" spans="2:5" ht="21" customHeight="1">
      <c r="B59" s="58"/>
      <c r="C59" s="56"/>
      <c r="D59" s="53"/>
      <c r="E59" s="57"/>
    </row>
    <row r="60" spans="2:5" ht="21" customHeight="1">
      <c r="B60" s="58"/>
      <c r="C60" s="56"/>
      <c r="D60" s="53"/>
      <c r="E60" s="57"/>
    </row>
    <row r="61" spans="2:5" ht="21" customHeight="1">
      <c r="B61" s="58"/>
      <c r="C61" s="56"/>
      <c r="D61" s="53"/>
      <c r="E61" s="57"/>
    </row>
    <row r="62" spans="2:5" ht="21" customHeight="1">
      <c r="B62" s="58"/>
      <c r="C62" s="56"/>
      <c r="D62" s="53"/>
      <c r="E62" s="57"/>
    </row>
    <row r="63" spans="2:5" ht="21" customHeight="1">
      <c r="B63" s="58"/>
      <c r="C63" s="56"/>
      <c r="D63" s="53"/>
      <c r="E63" s="57"/>
    </row>
    <row r="64" spans="2:5" ht="21" customHeight="1">
      <c r="B64" s="58"/>
      <c r="C64" s="56"/>
      <c r="D64" s="53"/>
      <c r="E64" s="57"/>
    </row>
    <row r="65" spans="2:5" ht="21" customHeight="1">
      <c r="B65" s="58"/>
      <c r="C65" s="56"/>
      <c r="D65" s="53"/>
      <c r="E65" s="57"/>
    </row>
    <row r="66" spans="2:5" ht="21" customHeight="1">
      <c r="B66" s="58"/>
      <c r="C66" s="56"/>
      <c r="D66" s="53"/>
      <c r="E66" s="57"/>
    </row>
    <row r="67" spans="2:7" ht="21" customHeight="1">
      <c r="B67" s="58"/>
      <c r="C67" s="56"/>
      <c r="D67" s="53"/>
      <c r="E67" s="57"/>
      <c r="F67" s="56"/>
      <c r="G67" s="53"/>
    </row>
    <row r="68" spans="2:5" ht="21" customHeight="1">
      <c r="B68" s="58"/>
      <c r="C68" s="56"/>
      <c r="D68" s="53"/>
      <c r="E68" s="57"/>
    </row>
    <row r="69" spans="2:5" ht="21" customHeight="1">
      <c r="B69" s="58"/>
      <c r="C69" s="56"/>
      <c r="D69" s="53"/>
      <c r="E69" s="57"/>
    </row>
    <row r="70" spans="2:5" ht="21" customHeight="1">
      <c r="B70" s="58"/>
      <c r="C70" s="56"/>
      <c r="D70" s="53"/>
      <c r="E70" s="57"/>
    </row>
    <row r="71" spans="2:5" ht="21" customHeight="1">
      <c r="B71" s="58"/>
      <c r="C71" s="56"/>
      <c r="D71" s="53"/>
      <c r="E71" s="57"/>
    </row>
    <row r="72" spans="2:5" ht="21" customHeight="1">
      <c r="B72" s="58"/>
      <c r="C72" s="56"/>
      <c r="D72" s="53"/>
      <c r="E72" s="57"/>
    </row>
    <row r="73" spans="2:5" ht="21" customHeight="1">
      <c r="B73" s="58"/>
      <c r="C73" s="56"/>
      <c r="D73" s="53"/>
      <c r="E73" s="57"/>
    </row>
    <row r="74" spans="2:5" ht="21" customHeight="1">
      <c r="B74" s="58"/>
      <c r="C74" s="56"/>
      <c r="D74" s="53"/>
      <c r="E74" s="57"/>
    </row>
    <row r="75" spans="2:5" ht="21" customHeight="1">
      <c r="B75" s="58"/>
      <c r="C75" s="56"/>
      <c r="D75" s="53"/>
      <c r="E75" s="57"/>
    </row>
    <row r="76" spans="2:5" ht="21" customHeight="1">
      <c r="B76" s="58"/>
      <c r="C76" s="56"/>
      <c r="D76" s="53"/>
      <c r="E76" s="57"/>
    </row>
    <row r="77" spans="2:5" ht="21" customHeight="1">
      <c r="B77" s="58"/>
      <c r="C77" s="56"/>
      <c r="D77" s="53"/>
      <c r="E77" s="57"/>
    </row>
    <row r="78" spans="2:5" ht="21" customHeight="1">
      <c r="B78" s="58"/>
      <c r="C78" s="56"/>
      <c r="D78" s="53"/>
      <c r="E78" s="57"/>
    </row>
    <row r="79" spans="2:5" ht="21" customHeight="1">
      <c r="B79" s="58"/>
      <c r="C79" s="56"/>
      <c r="D79" s="53"/>
      <c r="E79" s="57"/>
    </row>
    <row r="80" spans="2:6" ht="21" customHeight="1">
      <c r="B80" s="58"/>
      <c r="C80" s="56"/>
      <c r="D80" s="53"/>
      <c r="E80" s="53"/>
      <c r="F80" s="103"/>
    </row>
  </sheetData>
  <sheetProtection/>
  <mergeCells count="6">
    <mergeCell ref="E48:F48"/>
    <mergeCell ref="A1:F1"/>
    <mergeCell ref="E40:F40"/>
    <mergeCell ref="E43:F43"/>
    <mergeCell ref="A3:G3"/>
    <mergeCell ref="C45:D45"/>
  </mergeCells>
  <printOptions gridLines="1"/>
  <pageMargins left="0.1968503937007874" right="0.1968503937007874" top="0.984251968503937" bottom="0.984251968503937" header="0.5118110236220472" footer="0.5118110236220472"/>
  <pageSetup horizontalDpi="300" verticalDpi="300" orientation="portrait" r:id="rId1"/>
  <headerFooter alignWithMargins="0">
    <oddHeader>&amp;Cหน้าที่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1">
      <selection activeCell="I7" sqref="I7"/>
    </sheetView>
  </sheetViews>
  <sheetFormatPr defaultColWidth="9.140625" defaultRowHeight="21" customHeight="1"/>
  <cols>
    <col min="1" max="1" width="7.28125" style="86" customWidth="1"/>
    <col min="2" max="2" width="9.421875" style="101" customWidth="1"/>
    <col min="3" max="3" width="24.28125" style="102" customWidth="1"/>
    <col min="4" max="4" width="21.57421875" style="76" customWidth="1"/>
    <col min="5" max="5" width="11.8515625" style="99" customWidth="1"/>
    <col min="6" max="6" width="14.57421875" style="77" customWidth="1"/>
    <col min="7" max="7" width="12.8515625" style="61" customWidth="1"/>
    <col min="8" max="8" width="13.7109375" style="61" customWidth="1"/>
    <col min="9" max="10" width="9.140625" style="61" customWidth="1"/>
    <col min="11" max="11" width="11.28125" style="61" bestFit="1" customWidth="1"/>
    <col min="12" max="16384" width="9.140625" style="61" customWidth="1"/>
  </cols>
  <sheetData>
    <row r="1" spans="1:8" ht="21" customHeight="1">
      <c r="A1" s="110" t="s">
        <v>0</v>
      </c>
      <c r="B1" s="110"/>
      <c r="C1" s="110"/>
      <c r="D1" s="110"/>
      <c r="E1" s="110"/>
      <c r="F1" s="110"/>
      <c r="H1" s="1"/>
    </row>
    <row r="2" spans="1:8" ht="21" customHeight="1">
      <c r="A2" s="62" t="s">
        <v>21</v>
      </c>
      <c r="B2" s="62"/>
      <c r="C2" s="63"/>
      <c r="D2" s="63"/>
      <c r="E2" s="62"/>
      <c r="F2" s="62"/>
      <c r="H2" s="61" t="s">
        <v>326</v>
      </c>
    </row>
    <row r="3" spans="1:7" s="57" customFormat="1" ht="21" customHeight="1">
      <c r="A3" s="114" t="s">
        <v>282</v>
      </c>
      <c r="B3" s="114"/>
      <c r="C3" s="114"/>
      <c r="D3" s="114"/>
      <c r="E3" s="114"/>
      <c r="F3" s="114"/>
      <c r="G3" s="114"/>
    </row>
    <row r="4" spans="1:7" s="57" customFormat="1" ht="21" customHeight="1">
      <c r="A4" s="64" t="s">
        <v>1</v>
      </c>
      <c r="B4" s="64"/>
      <c r="C4" s="65"/>
      <c r="D4" s="65"/>
      <c r="E4" s="64"/>
      <c r="F4" s="64"/>
      <c r="G4" s="66"/>
    </row>
    <row r="5" spans="1:6" s="57" customFormat="1" ht="21" customHeight="1">
      <c r="A5" s="62" t="s">
        <v>20</v>
      </c>
      <c r="B5" s="62"/>
      <c r="C5" s="63"/>
      <c r="D5" s="63"/>
      <c r="E5" s="62"/>
      <c r="F5" s="62"/>
    </row>
    <row r="6" spans="1:11" s="57" customFormat="1" ht="21" customHeight="1">
      <c r="A6" s="62" t="s">
        <v>2</v>
      </c>
      <c r="B6" s="62"/>
      <c r="C6" s="63"/>
      <c r="D6" s="63"/>
      <c r="E6" s="62"/>
      <c r="F6" s="62"/>
      <c r="K6" s="53">
        <v>104661</v>
      </c>
    </row>
    <row r="7" spans="1:11" ht="21" customHeight="1">
      <c r="A7" s="67" t="s">
        <v>3</v>
      </c>
      <c r="B7" s="109" t="s">
        <v>4</v>
      </c>
      <c r="C7" s="69" t="s">
        <v>5</v>
      </c>
      <c r="D7" s="70" t="s">
        <v>6</v>
      </c>
      <c r="E7" s="71" t="s">
        <v>7</v>
      </c>
      <c r="F7" s="72" t="s">
        <v>8</v>
      </c>
      <c r="G7" s="67" t="s">
        <v>9</v>
      </c>
      <c r="K7" s="99">
        <v>14986</v>
      </c>
    </row>
    <row r="8" spans="1:11" ht="21" customHeight="1">
      <c r="A8" s="73">
        <v>1</v>
      </c>
      <c r="B8" s="74" t="s">
        <v>10</v>
      </c>
      <c r="C8" s="75" t="s">
        <v>283</v>
      </c>
      <c r="D8" s="76" t="s">
        <v>284</v>
      </c>
      <c r="E8" s="17">
        <v>800</v>
      </c>
      <c r="F8" s="77" t="s">
        <v>285</v>
      </c>
      <c r="G8" s="17">
        <f>E8</f>
        <v>800</v>
      </c>
      <c r="K8" s="99">
        <v>92336</v>
      </c>
    </row>
    <row r="9" spans="1:11" ht="21" customHeight="1">
      <c r="A9" s="73">
        <v>2</v>
      </c>
      <c r="B9" s="74" t="s">
        <v>10</v>
      </c>
      <c r="C9" s="75" t="s">
        <v>286</v>
      </c>
      <c r="D9" s="76" t="s">
        <v>96</v>
      </c>
      <c r="E9" s="17">
        <v>1937</v>
      </c>
      <c r="F9" s="77" t="s">
        <v>46</v>
      </c>
      <c r="G9" s="17">
        <f aca="true" t="shared" si="0" ref="G9:G37">E9</f>
        <v>1937</v>
      </c>
      <c r="K9" s="99">
        <v>75202</v>
      </c>
    </row>
    <row r="10" spans="1:11" ht="21" customHeight="1">
      <c r="A10" s="73">
        <v>3</v>
      </c>
      <c r="B10" s="74" t="s">
        <v>10</v>
      </c>
      <c r="C10" s="75" t="s">
        <v>286</v>
      </c>
      <c r="D10" s="76" t="s">
        <v>287</v>
      </c>
      <c r="E10" s="17">
        <v>2620</v>
      </c>
      <c r="F10" s="77" t="s">
        <v>288</v>
      </c>
      <c r="G10" s="17">
        <f t="shared" si="0"/>
        <v>2620</v>
      </c>
      <c r="K10" s="99">
        <v>87308</v>
      </c>
    </row>
    <row r="11" spans="1:11" ht="21" customHeight="1">
      <c r="A11" s="73">
        <v>4</v>
      </c>
      <c r="B11" s="74" t="s">
        <v>10</v>
      </c>
      <c r="C11" s="75" t="s">
        <v>166</v>
      </c>
      <c r="D11" s="75" t="s">
        <v>289</v>
      </c>
      <c r="E11" s="17">
        <v>800</v>
      </c>
      <c r="F11" s="77" t="s">
        <v>290</v>
      </c>
      <c r="G11" s="17">
        <f t="shared" si="0"/>
        <v>800</v>
      </c>
      <c r="K11" s="99">
        <v>54643</v>
      </c>
    </row>
    <row r="12" spans="1:11" ht="21" customHeight="1">
      <c r="A12" s="73">
        <v>5</v>
      </c>
      <c r="B12" s="74" t="s">
        <v>10</v>
      </c>
      <c r="C12" s="75" t="s">
        <v>95</v>
      </c>
      <c r="D12" s="76" t="s">
        <v>291</v>
      </c>
      <c r="E12" s="17">
        <v>1700</v>
      </c>
      <c r="F12" s="77" t="s">
        <v>292</v>
      </c>
      <c r="G12" s="17">
        <f t="shared" si="0"/>
        <v>1700</v>
      </c>
      <c r="K12" s="99">
        <v>63344</v>
      </c>
    </row>
    <row r="13" spans="1:11" ht="21" customHeight="1">
      <c r="A13" s="73">
        <v>6</v>
      </c>
      <c r="B13" s="74" t="s">
        <v>10</v>
      </c>
      <c r="C13" s="75" t="s">
        <v>51</v>
      </c>
      <c r="D13" s="76" t="s">
        <v>293</v>
      </c>
      <c r="E13" s="17">
        <v>3874</v>
      </c>
      <c r="F13" s="77" t="s">
        <v>294</v>
      </c>
      <c r="G13" s="17">
        <f t="shared" si="0"/>
        <v>3874</v>
      </c>
      <c r="K13" s="99">
        <v>65385</v>
      </c>
    </row>
    <row r="14" spans="1:11" ht="21" customHeight="1">
      <c r="A14" s="73">
        <v>7</v>
      </c>
      <c r="B14" s="74" t="s">
        <v>10</v>
      </c>
      <c r="C14" s="75" t="s">
        <v>51</v>
      </c>
      <c r="D14" s="76" t="s">
        <v>295</v>
      </c>
      <c r="E14" s="17">
        <v>1700</v>
      </c>
      <c r="F14" s="77" t="s">
        <v>296</v>
      </c>
      <c r="G14" s="17">
        <f t="shared" si="0"/>
        <v>1700</v>
      </c>
      <c r="K14" s="99"/>
    </row>
    <row r="15" spans="1:11" ht="21" customHeight="1">
      <c r="A15" s="73">
        <v>8</v>
      </c>
      <c r="B15" s="74" t="s">
        <v>10</v>
      </c>
      <c r="C15" s="75" t="s">
        <v>51</v>
      </c>
      <c r="D15" s="76" t="s">
        <v>297</v>
      </c>
      <c r="E15" s="17">
        <v>1937</v>
      </c>
      <c r="F15" s="77" t="s">
        <v>31</v>
      </c>
      <c r="G15" s="17">
        <f t="shared" si="0"/>
        <v>1937</v>
      </c>
      <c r="K15" s="99">
        <f>SUM(K6:K14)</f>
        <v>557865</v>
      </c>
    </row>
    <row r="16" spans="1:7" ht="21" customHeight="1">
      <c r="A16" s="73">
        <v>9</v>
      </c>
      <c r="B16" s="74" t="s">
        <v>10</v>
      </c>
      <c r="C16" s="75" t="s">
        <v>199</v>
      </c>
      <c r="D16" s="76" t="s">
        <v>32</v>
      </c>
      <c r="E16" s="17">
        <v>3404</v>
      </c>
      <c r="F16" s="77" t="s">
        <v>33</v>
      </c>
      <c r="G16" s="17">
        <f t="shared" si="0"/>
        <v>3404</v>
      </c>
    </row>
    <row r="17" spans="1:11" ht="21" customHeight="1">
      <c r="A17" s="73">
        <v>10</v>
      </c>
      <c r="B17" s="74" t="s">
        <v>10</v>
      </c>
      <c r="C17" s="75" t="s">
        <v>51</v>
      </c>
      <c r="D17" s="76" t="s">
        <v>298</v>
      </c>
      <c r="E17" s="17">
        <v>3874</v>
      </c>
      <c r="F17" s="77" t="s">
        <v>299</v>
      </c>
      <c r="G17" s="17">
        <f t="shared" si="0"/>
        <v>3874</v>
      </c>
      <c r="K17" s="99">
        <v>745433.98</v>
      </c>
    </row>
    <row r="18" spans="1:7" ht="21" customHeight="1">
      <c r="A18" s="73">
        <v>11</v>
      </c>
      <c r="B18" s="74" t="s">
        <v>10</v>
      </c>
      <c r="C18" s="75" t="s">
        <v>48</v>
      </c>
      <c r="D18" s="76" t="s">
        <v>300</v>
      </c>
      <c r="E18" s="17">
        <v>3639</v>
      </c>
      <c r="F18" s="77" t="s">
        <v>301</v>
      </c>
      <c r="G18" s="17">
        <f t="shared" si="0"/>
        <v>3639</v>
      </c>
    </row>
    <row r="19" spans="1:11" ht="21" customHeight="1">
      <c r="A19" s="73">
        <v>12</v>
      </c>
      <c r="B19" s="74" t="s">
        <v>10</v>
      </c>
      <c r="C19" s="75" t="s">
        <v>283</v>
      </c>
      <c r="D19" s="76" t="s">
        <v>284</v>
      </c>
      <c r="E19" s="17">
        <v>1100</v>
      </c>
      <c r="F19" s="77" t="s">
        <v>302</v>
      </c>
      <c r="G19" s="17">
        <f>E19</f>
        <v>1100</v>
      </c>
      <c r="K19" s="85">
        <f>K17-K15</f>
        <v>187568.97999999998</v>
      </c>
    </row>
    <row r="20" spans="1:7" ht="21" customHeight="1">
      <c r="A20" s="73">
        <v>13</v>
      </c>
      <c r="B20" s="74" t="s">
        <v>10</v>
      </c>
      <c r="C20" s="75" t="s">
        <v>113</v>
      </c>
      <c r="D20" s="75" t="s">
        <v>303</v>
      </c>
      <c r="E20" s="17">
        <v>1937</v>
      </c>
      <c r="F20" s="77" t="s">
        <v>304</v>
      </c>
      <c r="G20" s="17">
        <f t="shared" si="0"/>
        <v>1937</v>
      </c>
    </row>
    <row r="21" spans="1:7" ht="21" customHeight="1">
      <c r="A21" s="73">
        <v>14</v>
      </c>
      <c r="B21" s="74" t="s">
        <v>10</v>
      </c>
      <c r="C21" s="75" t="s">
        <v>113</v>
      </c>
      <c r="D21" s="76" t="s">
        <v>112</v>
      </c>
      <c r="E21" s="17">
        <v>2660</v>
      </c>
      <c r="F21" s="77" t="s">
        <v>111</v>
      </c>
      <c r="G21" s="17">
        <f t="shared" si="0"/>
        <v>2660</v>
      </c>
    </row>
    <row r="22" spans="1:7" ht="21" customHeight="1">
      <c r="A22" s="73">
        <v>15</v>
      </c>
      <c r="B22" s="74" t="s">
        <v>10</v>
      </c>
      <c r="C22" s="75" t="s">
        <v>113</v>
      </c>
      <c r="D22" s="76" t="s">
        <v>305</v>
      </c>
      <c r="E22" s="17">
        <v>3200</v>
      </c>
      <c r="F22" s="77" t="s">
        <v>306</v>
      </c>
      <c r="G22" s="17">
        <f t="shared" si="0"/>
        <v>3200</v>
      </c>
    </row>
    <row r="23" spans="1:7" ht="21" customHeight="1">
      <c r="A23" s="73">
        <v>16</v>
      </c>
      <c r="B23" s="74" t="s">
        <v>10</v>
      </c>
      <c r="C23" s="75" t="s">
        <v>113</v>
      </c>
      <c r="D23" s="76" t="s">
        <v>98</v>
      </c>
      <c r="E23" s="17">
        <v>2202</v>
      </c>
      <c r="F23" s="77" t="s">
        <v>99</v>
      </c>
      <c r="G23" s="17">
        <f t="shared" si="0"/>
        <v>2202</v>
      </c>
    </row>
    <row r="24" spans="1:7" ht="21" customHeight="1">
      <c r="A24" s="73">
        <v>17</v>
      </c>
      <c r="B24" s="74" t="s">
        <v>10</v>
      </c>
      <c r="C24" s="75" t="s">
        <v>307</v>
      </c>
      <c r="D24" s="76" t="s">
        <v>308</v>
      </c>
      <c r="E24" s="17">
        <v>700</v>
      </c>
      <c r="F24" s="77" t="s">
        <v>309</v>
      </c>
      <c r="G24" s="17">
        <f t="shared" si="0"/>
        <v>700</v>
      </c>
    </row>
    <row r="25" spans="1:7" ht="21" customHeight="1">
      <c r="A25" s="73">
        <v>18</v>
      </c>
      <c r="B25" s="74" t="s">
        <v>10</v>
      </c>
      <c r="C25" s="75" t="s">
        <v>161</v>
      </c>
      <c r="D25" s="76" t="s">
        <v>310</v>
      </c>
      <c r="E25" s="17">
        <v>3639</v>
      </c>
      <c r="F25" s="77" t="s">
        <v>311</v>
      </c>
      <c r="G25" s="17">
        <f t="shared" si="0"/>
        <v>3639</v>
      </c>
    </row>
    <row r="26" spans="1:7" ht="21" customHeight="1">
      <c r="A26" s="73">
        <v>19</v>
      </c>
      <c r="B26" s="74" t="s">
        <v>10</v>
      </c>
      <c r="C26" s="75" t="s">
        <v>161</v>
      </c>
      <c r="D26" s="76" t="s">
        <v>312</v>
      </c>
      <c r="E26" s="17">
        <v>3639</v>
      </c>
      <c r="F26" s="77" t="s">
        <v>313</v>
      </c>
      <c r="G26" s="17">
        <f t="shared" si="0"/>
        <v>3639</v>
      </c>
    </row>
    <row r="27" spans="1:7" ht="21" customHeight="1">
      <c r="A27" s="73">
        <v>20</v>
      </c>
      <c r="B27" s="74" t="s">
        <v>10</v>
      </c>
      <c r="C27" s="75" t="s">
        <v>161</v>
      </c>
      <c r="D27" s="76" t="s">
        <v>314</v>
      </c>
      <c r="E27" s="17">
        <v>3404</v>
      </c>
      <c r="F27" s="77" t="s">
        <v>315</v>
      </c>
      <c r="G27" s="17">
        <f t="shared" si="0"/>
        <v>3404</v>
      </c>
    </row>
    <row r="28" spans="1:7" ht="21" customHeight="1">
      <c r="A28" s="73">
        <v>21</v>
      </c>
      <c r="B28" s="74" t="s">
        <v>10</v>
      </c>
      <c r="C28" s="75" t="s">
        <v>161</v>
      </c>
      <c r="D28" s="76" t="s">
        <v>316</v>
      </c>
      <c r="E28" s="17">
        <v>1702</v>
      </c>
      <c r="F28" s="77" t="s">
        <v>317</v>
      </c>
      <c r="G28" s="17">
        <f t="shared" si="0"/>
        <v>1702</v>
      </c>
    </row>
    <row r="29" spans="1:7" ht="21" customHeight="1">
      <c r="A29" s="73">
        <v>22</v>
      </c>
      <c r="B29" s="74" t="s">
        <v>10</v>
      </c>
      <c r="C29" s="75" t="s">
        <v>161</v>
      </c>
      <c r="D29" s="76" t="s">
        <v>318</v>
      </c>
      <c r="E29" s="17">
        <v>1937</v>
      </c>
      <c r="F29" s="77" t="s">
        <v>319</v>
      </c>
      <c r="G29" s="17">
        <f t="shared" si="0"/>
        <v>1937</v>
      </c>
    </row>
    <row r="30" spans="1:7" ht="21" customHeight="1">
      <c r="A30" s="73">
        <v>23</v>
      </c>
      <c r="B30" s="74" t="s">
        <v>10</v>
      </c>
      <c r="C30" s="75" t="s">
        <v>161</v>
      </c>
      <c r="D30" s="76" t="s">
        <v>320</v>
      </c>
      <c r="E30" s="17">
        <v>1702</v>
      </c>
      <c r="F30" s="77" t="s">
        <v>321</v>
      </c>
      <c r="G30" s="17">
        <f t="shared" si="0"/>
        <v>1702</v>
      </c>
    </row>
    <row r="31" spans="1:7" ht="21" customHeight="1">
      <c r="A31" s="73">
        <v>24</v>
      </c>
      <c r="B31" s="74" t="s">
        <v>10</v>
      </c>
      <c r="C31" s="75" t="s">
        <v>161</v>
      </c>
      <c r="D31" s="76" t="s">
        <v>129</v>
      </c>
      <c r="E31" s="17">
        <v>1937</v>
      </c>
      <c r="F31" s="77" t="s">
        <v>130</v>
      </c>
      <c r="G31" s="17">
        <f t="shared" si="0"/>
        <v>1937</v>
      </c>
    </row>
    <row r="32" spans="1:7" ht="21" customHeight="1">
      <c r="A32" s="73">
        <v>25</v>
      </c>
      <c r="B32" s="74" t="s">
        <v>10</v>
      </c>
      <c r="C32" s="75" t="s">
        <v>275</v>
      </c>
      <c r="D32" s="76" t="s">
        <v>322</v>
      </c>
      <c r="E32" s="17">
        <v>2100</v>
      </c>
      <c r="F32" s="77" t="s">
        <v>72</v>
      </c>
      <c r="G32" s="17">
        <f t="shared" si="0"/>
        <v>2100</v>
      </c>
    </row>
    <row r="33" spans="1:7" ht="21" customHeight="1">
      <c r="A33" s="73">
        <v>26</v>
      </c>
      <c r="B33" s="74" t="s">
        <v>10</v>
      </c>
      <c r="C33" s="75" t="s">
        <v>275</v>
      </c>
      <c r="D33" s="76" t="s">
        <v>323</v>
      </c>
      <c r="E33" s="17">
        <v>1900</v>
      </c>
      <c r="F33" s="77" t="s">
        <v>324</v>
      </c>
      <c r="G33" s="17">
        <f t="shared" si="0"/>
        <v>1900</v>
      </c>
    </row>
    <row r="34" spans="1:7" ht="21" customHeight="1">
      <c r="A34" s="73">
        <v>27</v>
      </c>
      <c r="B34" s="74" t="s">
        <v>10</v>
      </c>
      <c r="C34" s="75" t="s">
        <v>275</v>
      </c>
      <c r="D34" s="76" t="s">
        <v>325</v>
      </c>
      <c r="E34" s="17">
        <v>1702</v>
      </c>
      <c r="F34" s="77" t="s">
        <v>83</v>
      </c>
      <c r="G34" s="17">
        <f t="shared" si="0"/>
        <v>1702</v>
      </c>
    </row>
    <row r="35" spans="1:7" ht="21" customHeight="1">
      <c r="A35" s="73">
        <v>28</v>
      </c>
      <c r="B35" s="74" t="s">
        <v>10</v>
      </c>
      <c r="C35" s="75" t="s">
        <v>275</v>
      </c>
      <c r="D35" s="76" t="s">
        <v>92</v>
      </c>
      <c r="E35" s="17">
        <v>3639</v>
      </c>
      <c r="F35" s="77" t="s">
        <v>91</v>
      </c>
      <c r="G35" s="17">
        <f t="shared" si="0"/>
        <v>3639</v>
      </c>
    </row>
    <row r="36" spans="1:7" ht="21" customHeight="1">
      <c r="A36" s="73"/>
      <c r="B36" s="74"/>
      <c r="C36" s="75"/>
      <c r="E36" s="17"/>
      <c r="G36" s="17">
        <f t="shared" si="0"/>
        <v>0</v>
      </c>
    </row>
    <row r="37" spans="1:7" ht="21" customHeight="1">
      <c r="A37" s="73"/>
      <c r="B37" s="74"/>
      <c r="C37" s="75"/>
      <c r="E37" s="17"/>
      <c r="G37" s="17">
        <f t="shared" si="0"/>
        <v>0</v>
      </c>
    </row>
    <row r="38" spans="1:8" ht="21" customHeight="1">
      <c r="A38" s="78"/>
      <c r="B38" s="79"/>
      <c r="C38" s="80"/>
      <c r="D38" s="81"/>
      <c r="E38" s="82">
        <f>SUM(E1:E37)</f>
        <v>65385</v>
      </c>
      <c r="F38" s="83"/>
      <c r="G38" s="84"/>
      <c r="H38" s="85">
        <f>E38+'[1]พยาบาล'!E38</f>
        <v>65385</v>
      </c>
    </row>
    <row r="39" spans="2:8" ht="21" customHeight="1">
      <c r="B39" s="87"/>
      <c r="C39" s="59"/>
      <c r="D39" s="60"/>
      <c r="E39" s="53"/>
      <c r="F39" s="56"/>
      <c r="G39" s="57"/>
      <c r="H39" s="85"/>
    </row>
    <row r="40" spans="1:11" s="93" customFormat="1" ht="21" customHeight="1">
      <c r="A40" s="88"/>
      <c r="B40" s="89" t="s">
        <v>11</v>
      </c>
      <c r="C40" s="90"/>
      <c r="D40" s="90"/>
      <c r="E40" s="91"/>
      <c r="F40" s="92"/>
      <c r="G40" s="93" t="s">
        <v>17</v>
      </c>
      <c r="H40" s="94" t="e">
        <f>#REF!</f>
        <v>#REF!</v>
      </c>
      <c r="K40" s="94"/>
    </row>
    <row r="41" spans="1:11" s="93" customFormat="1" ht="21" customHeight="1">
      <c r="A41" s="93" t="s">
        <v>100</v>
      </c>
      <c r="C41" s="90"/>
      <c r="D41" s="95"/>
      <c r="E41" s="92"/>
      <c r="F41" s="94">
        <f>E38</f>
        <v>65385</v>
      </c>
      <c r="G41" s="93" t="s">
        <v>12</v>
      </c>
      <c r="H41" s="94" t="e">
        <f>SUM(H38:H40)</f>
        <v>#REF!</v>
      </c>
      <c r="K41" s="94"/>
    </row>
    <row r="42" spans="1:6" s="93" customFormat="1" ht="21" customHeight="1">
      <c r="A42" s="89" t="str">
        <f>(_xlfn.BAHTTEXT(E38))</f>
        <v>หกหมื่นห้าพันสามร้อยแปดสิบห้าบาทถ้วน</v>
      </c>
      <c r="B42" s="89"/>
      <c r="C42" s="95"/>
      <c r="D42" s="90"/>
      <c r="E42" s="91"/>
      <c r="F42" s="92"/>
    </row>
    <row r="43" spans="2:12" ht="21" customHeight="1">
      <c r="B43" s="96"/>
      <c r="C43" s="97"/>
      <c r="D43" s="98" t="s">
        <v>13</v>
      </c>
      <c r="E43" s="99" t="s">
        <v>18</v>
      </c>
      <c r="J43" s="105"/>
      <c r="K43" s="105"/>
      <c r="L43" s="61">
        <v>32</v>
      </c>
    </row>
    <row r="44" spans="2:11" ht="21" customHeight="1">
      <c r="B44" s="96"/>
      <c r="C44" s="97"/>
      <c r="E44" s="115" t="s">
        <v>22</v>
      </c>
      <c r="F44" s="115"/>
      <c r="J44" s="61" t="s">
        <v>101</v>
      </c>
      <c r="K44" s="99">
        <v>534822.5</v>
      </c>
    </row>
    <row r="45" spans="2:6" ht="21" customHeight="1">
      <c r="B45" s="96"/>
      <c r="C45" s="97"/>
      <c r="E45" s="100"/>
      <c r="F45" s="100"/>
    </row>
    <row r="46" spans="2:12" ht="24" customHeight="1">
      <c r="B46" s="96"/>
      <c r="C46" s="97"/>
      <c r="D46" s="98" t="s">
        <v>13</v>
      </c>
      <c r="E46" s="99" t="s">
        <v>23</v>
      </c>
      <c r="L46" s="61" t="s">
        <v>102</v>
      </c>
    </row>
    <row r="47" spans="2:8" ht="21" customHeight="1">
      <c r="B47" s="96"/>
      <c r="C47" s="97"/>
      <c r="E47" s="115" t="s">
        <v>14</v>
      </c>
      <c r="F47" s="115"/>
      <c r="H47" s="85"/>
    </row>
    <row r="48" spans="2:8" ht="21" customHeight="1">
      <c r="B48" s="96"/>
      <c r="C48" s="97"/>
      <c r="E48" s="100"/>
      <c r="F48" s="100"/>
      <c r="H48" s="85"/>
    </row>
    <row r="49" spans="2:8" ht="21" customHeight="1">
      <c r="B49" s="96"/>
      <c r="C49" s="116" t="s">
        <v>15</v>
      </c>
      <c r="D49" s="116"/>
      <c r="E49" s="100"/>
      <c r="F49" s="100"/>
      <c r="H49" s="85"/>
    </row>
    <row r="50" spans="2:5" ht="21" customHeight="1">
      <c r="B50" s="96"/>
      <c r="C50" s="61"/>
      <c r="D50" s="98" t="s">
        <v>13</v>
      </c>
      <c r="E50" s="99" t="s">
        <v>19</v>
      </c>
    </row>
    <row r="51" spans="2:6" ht="21.75" customHeight="1">
      <c r="B51" s="96"/>
      <c r="C51" s="97"/>
      <c r="D51" s="61"/>
      <c r="E51" s="61"/>
      <c r="F51" s="61"/>
    </row>
    <row r="52" spans="2:6" ht="21" customHeight="1">
      <c r="B52" s="96"/>
      <c r="C52" s="97"/>
      <c r="D52" s="98"/>
      <c r="E52" s="115" t="s">
        <v>16</v>
      </c>
      <c r="F52" s="115"/>
    </row>
    <row r="53" spans="2:4" ht="21" customHeight="1">
      <c r="B53" s="106"/>
      <c r="C53" s="56"/>
      <c r="D53" s="107"/>
    </row>
    <row r="54" spans="2:4" ht="21" customHeight="1">
      <c r="B54" s="58"/>
      <c r="C54" s="56"/>
      <c r="D54" s="53"/>
    </row>
    <row r="55" spans="2:4" ht="21" customHeight="1">
      <c r="B55" s="58"/>
      <c r="C55" s="56"/>
      <c r="D55" s="53"/>
    </row>
    <row r="56" spans="2:4" ht="21" customHeight="1">
      <c r="B56" s="58"/>
      <c r="C56" s="56"/>
      <c r="D56" s="53"/>
    </row>
    <row r="57" spans="2:4" ht="21" customHeight="1">
      <c r="B57" s="58"/>
      <c r="C57" s="56"/>
      <c r="D57" s="53"/>
    </row>
    <row r="58" spans="2:4" ht="21" customHeight="1">
      <c r="B58" s="58"/>
      <c r="C58" s="56"/>
      <c r="D58" s="53"/>
    </row>
    <row r="59" spans="2:4" ht="21" customHeight="1">
      <c r="B59" s="58"/>
      <c r="C59" s="56"/>
      <c r="D59" s="53"/>
    </row>
    <row r="60" spans="2:4" ht="21" customHeight="1">
      <c r="B60" s="58"/>
      <c r="C60" s="56"/>
      <c r="D60" s="53"/>
    </row>
    <row r="61" spans="2:4" ht="21" customHeight="1">
      <c r="B61" s="58"/>
      <c r="C61" s="56"/>
      <c r="D61" s="53"/>
    </row>
    <row r="62" spans="2:4" ht="21" customHeight="1">
      <c r="B62" s="58"/>
      <c r="C62" s="56"/>
      <c r="D62" s="53"/>
    </row>
    <row r="63" spans="2:4" ht="21" customHeight="1">
      <c r="B63" s="58"/>
      <c r="C63" s="56"/>
      <c r="D63" s="53"/>
    </row>
    <row r="64" spans="2:4" ht="21" customHeight="1">
      <c r="B64" s="58"/>
      <c r="C64" s="56"/>
      <c r="D64" s="53"/>
    </row>
    <row r="65" spans="2:4" ht="21" customHeight="1">
      <c r="B65" s="58"/>
      <c r="C65" s="56"/>
      <c r="D65" s="53"/>
    </row>
    <row r="66" spans="2:4" ht="21" customHeight="1">
      <c r="B66" s="58"/>
      <c r="C66" s="56"/>
      <c r="D66" s="53"/>
    </row>
    <row r="67" spans="2:4" ht="21" customHeight="1">
      <c r="B67" s="58"/>
      <c r="C67" s="56"/>
      <c r="D67" s="53"/>
    </row>
    <row r="68" spans="2:4" ht="21" customHeight="1">
      <c r="B68" s="58"/>
      <c r="C68" s="56"/>
      <c r="D68" s="53"/>
    </row>
    <row r="69" spans="2:4" ht="21" customHeight="1">
      <c r="B69" s="59"/>
      <c r="C69" s="56"/>
      <c r="D69" s="53"/>
    </row>
    <row r="70" spans="2:4" ht="21" customHeight="1">
      <c r="B70" s="58"/>
      <c r="C70" s="56"/>
      <c r="D70" s="53"/>
    </row>
    <row r="71" spans="2:7" ht="21" customHeight="1">
      <c r="B71" s="58"/>
      <c r="C71" s="56"/>
      <c r="D71" s="53"/>
      <c r="E71" s="53"/>
      <c r="F71" s="56"/>
      <c r="G71" s="53"/>
    </row>
    <row r="72" spans="2:4" ht="21" customHeight="1">
      <c r="B72" s="58"/>
      <c r="C72" s="56"/>
      <c r="D72" s="53"/>
    </row>
    <row r="73" spans="2:4" ht="21" customHeight="1">
      <c r="B73" s="58"/>
      <c r="C73" s="56"/>
      <c r="D73" s="53"/>
    </row>
    <row r="74" spans="2:4" ht="21" customHeight="1">
      <c r="B74" s="58"/>
      <c r="C74" s="56"/>
      <c r="D74" s="53"/>
    </row>
    <row r="75" spans="2:4" ht="21" customHeight="1">
      <c r="B75" s="58"/>
      <c r="C75" s="56"/>
      <c r="D75" s="53"/>
    </row>
    <row r="76" spans="2:4" ht="21" customHeight="1">
      <c r="B76" s="58"/>
      <c r="C76" s="56"/>
      <c r="D76" s="53"/>
    </row>
    <row r="77" spans="2:4" ht="21" customHeight="1">
      <c r="B77" s="59"/>
      <c r="C77" s="56"/>
      <c r="D77" s="53"/>
    </row>
    <row r="78" spans="2:4" ht="21" customHeight="1">
      <c r="B78" s="58"/>
      <c r="C78" s="56"/>
      <c r="D78" s="53"/>
    </row>
    <row r="79" spans="2:4" ht="21" customHeight="1">
      <c r="B79" s="58"/>
      <c r="C79" s="56"/>
      <c r="D79" s="53"/>
    </row>
    <row r="80" spans="2:4" ht="21" customHeight="1">
      <c r="B80" s="58"/>
      <c r="C80" s="56"/>
      <c r="D80" s="53"/>
    </row>
    <row r="81" spans="2:4" ht="21" customHeight="1">
      <c r="B81" s="58"/>
      <c r="C81" s="56"/>
      <c r="D81" s="53"/>
    </row>
    <row r="82" spans="2:4" ht="21" customHeight="1">
      <c r="B82" s="60"/>
      <c r="C82" s="56"/>
      <c r="D82" s="53">
        <f>SUM(D53:D81)</f>
        <v>0</v>
      </c>
    </row>
    <row r="84" ht="21" customHeight="1">
      <c r="F84" s="103"/>
    </row>
  </sheetData>
  <sheetProtection/>
  <mergeCells count="6">
    <mergeCell ref="A1:F1"/>
    <mergeCell ref="A3:G3"/>
    <mergeCell ref="E44:F44"/>
    <mergeCell ref="E47:F47"/>
    <mergeCell ref="C49:D49"/>
    <mergeCell ref="E52:F52"/>
  </mergeCells>
  <printOptions gridLines="1"/>
  <pageMargins left="0.11811023622047245" right="0.11811023622047245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7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21.57421875" style="50" customWidth="1"/>
    <col min="2" max="2" width="14.57421875" style="46" customWidth="1"/>
    <col min="3" max="3" width="14.7109375" style="45" customWidth="1"/>
    <col min="4" max="4" width="13.7109375" style="4" customWidth="1"/>
    <col min="5" max="16384" width="9.140625" style="4" customWidth="1"/>
  </cols>
  <sheetData>
    <row r="1" spans="1:3" ht="21" customHeight="1">
      <c r="A1" s="51" t="s">
        <v>6</v>
      </c>
      <c r="B1" s="46" t="s">
        <v>8</v>
      </c>
      <c r="C1" s="52" t="s">
        <v>7</v>
      </c>
    </row>
    <row r="2" spans="1:3" ht="21" customHeight="1">
      <c r="A2" s="43" t="s">
        <v>109</v>
      </c>
      <c r="B2" s="46" t="s">
        <v>110</v>
      </c>
      <c r="C2" s="53">
        <v>2370</v>
      </c>
    </row>
    <row r="3" spans="1:3" ht="21" customHeight="1">
      <c r="A3" s="58" t="s">
        <v>195</v>
      </c>
      <c r="B3" s="56" t="s">
        <v>194</v>
      </c>
      <c r="C3" s="53">
        <v>330</v>
      </c>
    </row>
    <row r="4" spans="1:3" ht="21" customHeight="1">
      <c r="A4" s="58" t="s">
        <v>67</v>
      </c>
      <c r="B4" s="56" t="s">
        <v>66</v>
      </c>
      <c r="C4" s="53">
        <v>788</v>
      </c>
    </row>
    <row r="5" spans="1:3" ht="21" customHeight="1">
      <c r="A5" s="58" t="s">
        <v>265</v>
      </c>
      <c r="B5" s="56" t="s">
        <v>266</v>
      </c>
      <c r="C5" s="53">
        <v>1700</v>
      </c>
    </row>
    <row r="6" spans="1:3" ht="21" customHeight="1">
      <c r="A6" s="50" t="s">
        <v>36</v>
      </c>
      <c r="B6" s="46" t="s">
        <v>37</v>
      </c>
      <c r="C6" s="53">
        <v>2255</v>
      </c>
    </row>
    <row r="7" spans="1:3" ht="21" customHeight="1">
      <c r="A7" s="50" t="s">
        <v>204</v>
      </c>
      <c r="B7" s="46" t="s">
        <v>205</v>
      </c>
      <c r="C7" s="53">
        <v>2482</v>
      </c>
    </row>
    <row r="8" spans="1:3" ht="21" customHeight="1">
      <c r="A8" s="58" t="s">
        <v>186</v>
      </c>
      <c r="B8" s="56" t="s">
        <v>188</v>
      </c>
      <c r="C8" s="53">
        <v>1700</v>
      </c>
    </row>
    <row r="9" spans="1:3" ht="21" customHeight="1">
      <c r="A9" s="58" t="s">
        <v>189</v>
      </c>
      <c r="B9" s="56" t="s">
        <v>190</v>
      </c>
      <c r="C9" s="53">
        <v>430</v>
      </c>
    </row>
    <row r="10" spans="1:3" ht="21" customHeight="1">
      <c r="A10" s="50" t="s">
        <v>56</v>
      </c>
      <c r="B10" s="46" t="s">
        <v>57</v>
      </c>
      <c r="C10" s="53">
        <v>2500</v>
      </c>
    </row>
    <row r="11" spans="1:3" ht="21" customHeight="1">
      <c r="A11" s="58" t="s">
        <v>320</v>
      </c>
      <c r="B11" s="56" t="s">
        <v>321</v>
      </c>
      <c r="C11" s="53">
        <v>1702</v>
      </c>
    </row>
    <row r="12" spans="1:3" ht="21" customHeight="1">
      <c r="A12" s="58" t="s">
        <v>187</v>
      </c>
      <c r="B12" s="56" t="s">
        <v>185</v>
      </c>
      <c r="C12" s="53">
        <v>1340</v>
      </c>
    </row>
    <row r="13" spans="1:4" ht="21" customHeight="1">
      <c r="A13" s="58" t="s">
        <v>183</v>
      </c>
      <c r="B13" s="56" t="s">
        <v>184</v>
      </c>
      <c r="C13" s="53">
        <v>2964</v>
      </c>
      <c r="D13" s="57"/>
    </row>
    <row r="14" spans="1:3" ht="21" customHeight="1">
      <c r="A14" s="59" t="s">
        <v>221</v>
      </c>
      <c r="B14" s="56" t="s">
        <v>220</v>
      </c>
      <c r="C14" s="53">
        <v>3535</v>
      </c>
    </row>
    <row r="15" spans="1:3" ht="21" customHeight="1">
      <c r="A15" s="58" t="s">
        <v>310</v>
      </c>
      <c r="B15" s="56" t="s">
        <v>311</v>
      </c>
      <c r="C15" s="53">
        <v>3639</v>
      </c>
    </row>
    <row r="16" spans="1:3" ht="21" customHeight="1">
      <c r="A16" s="58" t="s">
        <v>241</v>
      </c>
      <c r="B16" s="56" t="s">
        <v>191</v>
      </c>
      <c r="C16" s="53">
        <v>2105</v>
      </c>
    </row>
    <row r="17" spans="1:3" ht="21" customHeight="1">
      <c r="A17" s="58" t="s">
        <v>273</v>
      </c>
      <c r="B17" s="56" t="s">
        <v>274</v>
      </c>
      <c r="C17" s="53">
        <v>1702</v>
      </c>
    </row>
    <row r="18" spans="1:3" ht="21" customHeight="1">
      <c r="A18" s="58" t="s">
        <v>242</v>
      </c>
      <c r="B18" s="56" t="s">
        <v>198</v>
      </c>
      <c r="C18" s="53">
        <v>7677</v>
      </c>
    </row>
    <row r="19" spans="1:3" ht="21" customHeight="1">
      <c r="A19" s="55" t="s">
        <v>128</v>
      </c>
      <c r="B19" s="46" t="s">
        <v>127</v>
      </c>
      <c r="C19" s="53">
        <v>590</v>
      </c>
    </row>
    <row r="20" spans="1:3" ht="21" customHeight="1">
      <c r="A20" s="58" t="s">
        <v>259</v>
      </c>
      <c r="B20" s="56" t="s">
        <v>260</v>
      </c>
      <c r="C20" s="53">
        <v>2071</v>
      </c>
    </row>
    <row r="21" spans="1:3" ht="21" customHeight="1">
      <c r="A21" s="58" t="s">
        <v>39</v>
      </c>
      <c r="B21" s="56" t="s">
        <v>38</v>
      </c>
      <c r="C21" s="53">
        <v>5234</v>
      </c>
    </row>
    <row r="22" spans="1:3" ht="21" customHeight="1">
      <c r="A22" s="58" t="s">
        <v>180</v>
      </c>
      <c r="B22" s="56" t="s">
        <v>181</v>
      </c>
      <c r="C22" s="53">
        <v>7940</v>
      </c>
    </row>
    <row r="23" spans="1:3" ht="21" customHeight="1">
      <c r="A23" s="50" t="s">
        <v>69</v>
      </c>
      <c r="B23" s="46" t="s">
        <v>68</v>
      </c>
      <c r="C23" s="53">
        <v>4270</v>
      </c>
    </row>
    <row r="24" spans="1:3" ht="21" customHeight="1">
      <c r="A24" s="58" t="s">
        <v>243</v>
      </c>
      <c r="B24" s="56" t="s">
        <v>175</v>
      </c>
      <c r="C24" s="53">
        <v>4610</v>
      </c>
    </row>
    <row r="25" spans="1:3" ht="21" customHeight="1">
      <c r="A25" s="58" t="s">
        <v>192</v>
      </c>
      <c r="B25" s="56" t="s">
        <v>193</v>
      </c>
      <c r="C25" s="53">
        <v>2735</v>
      </c>
    </row>
    <row r="26" spans="1:3" ht="21" customHeight="1">
      <c r="A26" s="50" t="s">
        <v>77</v>
      </c>
      <c r="B26" s="46" t="s">
        <v>76</v>
      </c>
      <c r="C26" s="45">
        <v>850</v>
      </c>
    </row>
    <row r="27" spans="1:3" ht="21" customHeight="1">
      <c r="A27" s="58" t="s">
        <v>240</v>
      </c>
      <c r="B27" s="56" t="s">
        <v>178</v>
      </c>
      <c r="C27" s="53">
        <v>1280</v>
      </c>
    </row>
    <row r="28" spans="1:3" ht="21" customHeight="1">
      <c r="A28" s="50" t="s">
        <v>40</v>
      </c>
      <c r="B28" s="46" t="s">
        <v>114</v>
      </c>
      <c r="C28" s="53">
        <v>2738</v>
      </c>
    </row>
    <row r="29" spans="1:3" ht="21" customHeight="1">
      <c r="A29" s="58" t="s">
        <v>284</v>
      </c>
      <c r="B29" s="56" t="s">
        <v>302</v>
      </c>
      <c r="C29" s="53">
        <v>1900</v>
      </c>
    </row>
    <row r="30" spans="1:3" ht="21" customHeight="1">
      <c r="A30" s="50" t="s">
        <v>122</v>
      </c>
      <c r="B30" s="46" t="s">
        <v>121</v>
      </c>
      <c r="C30" s="53">
        <v>6169</v>
      </c>
    </row>
    <row r="31" spans="1:3" ht="21" customHeight="1">
      <c r="A31" s="58" t="s">
        <v>98</v>
      </c>
      <c r="B31" s="56" t="s">
        <v>99</v>
      </c>
      <c r="C31" s="53">
        <v>2202</v>
      </c>
    </row>
    <row r="32" spans="1:3" ht="21" customHeight="1">
      <c r="A32" s="58" t="s">
        <v>92</v>
      </c>
      <c r="B32" s="56" t="s">
        <v>91</v>
      </c>
      <c r="C32" s="53">
        <v>3639</v>
      </c>
    </row>
    <row r="33" spans="1:3" ht="21" customHeight="1">
      <c r="A33" s="58" t="s">
        <v>280</v>
      </c>
      <c r="B33" s="56" t="s">
        <v>80</v>
      </c>
      <c r="C33" s="53">
        <v>1702</v>
      </c>
    </row>
    <row r="34" spans="1:3" ht="21" customHeight="1">
      <c r="A34" s="58" t="s">
        <v>84</v>
      </c>
      <c r="B34" s="56" t="s">
        <v>82</v>
      </c>
      <c r="C34" s="53">
        <v>1937</v>
      </c>
    </row>
    <row r="35" spans="1:3" ht="21" customHeight="1">
      <c r="A35" s="58" t="s">
        <v>318</v>
      </c>
      <c r="B35" s="56" t="s">
        <v>319</v>
      </c>
      <c r="C35" s="53">
        <v>1937</v>
      </c>
    </row>
    <row r="36" spans="1:3" ht="21" customHeight="1">
      <c r="A36" s="58" t="s">
        <v>162</v>
      </c>
      <c r="B36" s="56" t="s">
        <v>163</v>
      </c>
      <c r="C36" s="53">
        <v>1910</v>
      </c>
    </row>
    <row r="37" spans="1:3" ht="21" customHeight="1">
      <c r="A37" s="58" t="s">
        <v>269</v>
      </c>
      <c r="B37" s="56" t="s">
        <v>270</v>
      </c>
      <c r="C37" s="53">
        <v>1937</v>
      </c>
    </row>
    <row r="38" spans="1:3" ht="21" customHeight="1">
      <c r="A38" s="58" t="s">
        <v>89</v>
      </c>
      <c r="B38" s="56" t="s">
        <v>90</v>
      </c>
      <c r="C38" s="53">
        <v>3404</v>
      </c>
    </row>
    <row r="39" spans="1:3" ht="21" customHeight="1">
      <c r="A39" s="50" t="s">
        <v>32</v>
      </c>
      <c r="B39" s="46" t="s">
        <v>33</v>
      </c>
      <c r="C39" s="53">
        <v>3804</v>
      </c>
    </row>
    <row r="40" spans="1:3" ht="21" customHeight="1">
      <c r="A40" s="58" t="s">
        <v>278</v>
      </c>
      <c r="B40" s="56" t="s">
        <v>279</v>
      </c>
      <c r="C40" s="53">
        <v>1702</v>
      </c>
    </row>
    <row r="41" spans="1:3" ht="21" customHeight="1">
      <c r="A41" s="58" t="s">
        <v>223</v>
      </c>
      <c r="B41" s="56" t="s">
        <v>224</v>
      </c>
      <c r="C41" s="53">
        <v>1150</v>
      </c>
    </row>
    <row r="42" spans="1:3" ht="21" customHeight="1">
      <c r="A42" s="50" t="s">
        <v>119</v>
      </c>
      <c r="B42" s="46" t="s">
        <v>120</v>
      </c>
      <c r="C42" s="53">
        <v>8691</v>
      </c>
    </row>
    <row r="43" spans="1:3" ht="21" customHeight="1">
      <c r="A43" s="50" t="s">
        <v>53</v>
      </c>
      <c r="B43" s="46" t="s">
        <v>54</v>
      </c>
      <c r="C43" s="53">
        <v>2895</v>
      </c>
    </row>
    <row r="44" spans="1:3" ht="21" customHeight="1">
      <c r="A44" s="50" t="s">
        <v>200</v>
      </c>
      <c r="B44" s="46" t="s">
        <v>201</v>
      </c>
      <c r="C44" s="53">
        <v>1825</v>
      </c>
    </row>
    <row r="45" spans="1:3" ht="21" customHeight="1">
      <c r="A45" s="50" t="s">
        <v>142</v>
      </c>
      <c r="B45" s="46" t="s">
        <v>143</v>
      </c>
      <c r="C45" s="53">
        <v>2480</v>
      </c>
    </row>
    <row r="46" spans="1:3" ht="21" customHeight="1">
      <c r="A46" s="58" t="s">
        <v>85</v>
      </c>
      <c r="B46" s="56" t="s">
        <v>86</v>
      </c>
      <c r="C46" s="53">
        <v>3019</v>
      </c>
    </row>
    <row r="47" spans="1:3" ht="21" customHeight="1">
      <c r="A47" s="50" t="s">
        <v>136</v>
      </c>
      <c r="B47" s="46" t="s">
        <v>126</v>
      </c>
      <c r="C47" s="53">
        <v>2821</v>
      </c>
    </row>
    <row r="48" spans="1:3" ht="21" customHeight="1">
      <c r="A48" s="50" t="s">
        <v>131</v>
      </c>
      <c r="B48" s="46" t="s">
        <v>132</v>
      </c>
      <c r="C48" s="53">
        <v>1945</v>
      </c>
    </row>
    <row r="49" spans="1:3" ht="21" customHeight="1">
      <c r="A49" s="58" t="s">
        <v>78</v>
      </c>
      <c r="B49" s="56" t="s">
        <v>79</v>
      </c>
      <c r="C49" s="53">
        <v>1702</v>
      </c>
    </row>
    <row r="50" spans="1:3" ht="21" customHeight="1">
      <c r="A50" s="58" t="s">
        <v>325</v>
      </c>
      <c r="B50" s="56" t="s">
        <v>83</v>
      </c>
      <c r="C50" s="53">
        <v>1702</v>
      </c>
    </row>
    <row r="51" spans="1:3" ht="21" customHeight="1">
      <c r="A51" s="58" t="s">
        <v>276</v>
      </c>
      <c r="B51" s="56" t="s">
        <v>277</v>
      </c>
      <c r="C51" s="53">
        <v>1702</v>
      </c>
    </row>
    <row r="52" spans="1:3" ht="21" customHeight="1">
      <c r="A52" s="58" t="s">
        <v>88</v>
      </c>
      <c r="B52" s="56" t="s">
        <v>87</v>
      </c>
      <c r="C52" s="53">
        <v>3639</v>
      </c>
    </row>
    <row r="53" spans="1:3" ht="21" customHeight="1">
      <c r="A53" s="50" t="s">
        <v>202</v>
      </c>
      <c r="B53" s="46" t="s">
        <v>203</v>
      </c>
      <c r="C53" s="53">
        <v>2595</v>
      </c>
    </row>
    <row r="54" spans="1:3" ht="21" customHeight="1">
      <c r="A54" s="50" t="s">
        <v>146</v>
      </c>
      <c r="B54" s="46" t="s">
        <v>72</v>
      </c>
      <c r="C54" s="53">
        <v>9730</v>
      </c>
    </row>
    <row r="55" spans="1:3" ht="21" customHeight="1">
      <c r="A55" s="58" t="s">
        <v>81</v>
      </c>
      <c r="B55" s="56" t="s">
        <v>103</v>
      </c>
      <c r="C55" s="53">
        <v>1937</v>
      </c>
    </row>
    <row r="56" spans="1:3" ht="21" customHeight="1">
      <c r="A56" s="58" t="s">
        <v>323</v>
      </c>
      <c r="B56" s="56" t="s">
        <v>324</v>
      </c>
      <c r="C56" s="53">
        <v>1900</v>
      </c>
    </row>
    <row r="57" spans="1:3" ht="21" customHeight="1">
      <c r="A57" s="50" t="s">
        <v>112</v>
      </c>
      <c r="B57" s="46" t="s">
        <v>111</v>
      </c>
      <c r="C57" s="53">
        <v>4240</v>
      </c>
    </row>
    <row r="58" spans="1:3" ht="21" customHeight="1">
      <c r="A58" s="58" t="s">
        <v>261</v>
      </c>
      <c r="B58" s="56" t="s">
        <v>262</v>
      </c>
      <c r="C58" s="53">
        <v>3200</v>
      </c>
    </row>
    <row r="59" spans="1:3" ht="21" customHeight="1">
      <c r="A59" s="58" t="s">
        <v>167</v>
      </c>
      <c r="B59" s="56" t="s">
        <v>168</v>
      </c>
      <c r="C59" s="53">
        <v>1940</v>
      </c>
    </row>
    <row r="60" spans="1:3" ht="21" customHeight="1">
      <c r="A60" s="58" t="s">
        <v>215</v>
      </c>
      <c r="B60" s="56" t="s">
        <v>216</v>
      </c>
      <c r="C60" s="53">
        <v>4250</v>
      </c>
    </row>
    <row r="61" spans="1:3" ht="21" customHeight="1">
      <c r="A61" s="59" t="s">
        <v>169</v>
      </c>
      <c r="B61" s="56" t="s">
        <v>170</v>
      </c>
      <c r="C61" s="53">
        <v>988</v>
      </c>
    </row>
    <row r="62" spans="1:3" ht="21" customHeight="1">
      <c r="A62" s="50" t="s">
        <v>116</v>
      </c>
      <c r="B62" s="46" t="s">
        <v>115</v>
      </c>
      <c r="C62" s="53">
        <v>1005</v>
      </c>
    </row>
    <row r="63" spans="1:3" ht="21" customHeight="1">
      <c r="A63" s="59" t="s">
        <v>289</v>
      </c>
      <c r="B63" s="56" t="s">
        <v>290</v>
      </c>
      <c r="C63" s="53">
        <v>800</v>
      </c>
    </row>
    <row r="64" spans="1:3" ht="21" customHeight="1">
      <c r="A64" s="50" t="s">
        <v>63</v>
      </c>
      <c r="B64" s="46" t="s">
        <v>64</v>
      </c>
      <c r="C64" s="53">
        <v>2427</v>
      </c>
    </row>
    <row r="65" spans="1:3" ht="21" customHeight="1">
      <c r="A65" s="58" t="s">
        <v>263</v>
      </c>
      <c r="B65" s="56" t="s">
        <v>264</v>
      </c>
      <c r="C65" s="53">
        <v>6040</v>
      </c>
    </row>
    <row r="66" spans="1:3" ht="21" customHeight="1">
      <c r="A66" s="58" t="s">
        <v>174</v>
      </c>
      <c r="B66" s="56" t="s">
        <v>35</v>
      </c>
      <c r="C66" s="53">
        <v>1755</v>
      </c>
    </row>
    <row r="67" spans="1:3" ht="21" customHeight="1">
      <c r="A67" s="59" t="s">
        <v>251</v>
      </c>
      <c r="B67" s="56" t="s">
        <v>252</v>
      </c>
      <c r="C67" s="53">
        <v>1937</v>
      </c>
    </row>
    <row r="68" spans="1:3" ht="21" customHeight="1">
      <c r="A68" s="58" t="s">
        <v>254</v>
      </c>
      <c r="B68" s="56" t="s">
        <v>255</v>
      </c>
      <c r="C68" s="53">
        <v>3400</v>
      </c>
    </row>
    <row r="69" spans="1:3" ht="21" customHeight="1">
      <c r="A69" s="58" t="s">
        <v>256</v>
      </c>
      <c r="B69" s="56" t="s">
        <v>257</v>
      </c>
      <c r="C69" s="53">
        <v>1700</v>
      </c>
    </row>
    <row r="70" spans="1:3" ht="23.25">
      <c r="A70" s="58" t="s">
        <v>312</v>
      </c>
      <c r="B70" s="56" t="s">
        <v>313</v>
      </c>
      <c r="C70" s="53">
        <v>3639</v>
      </c>
    </row>
    <row r="71" spans="1:3" ht="23.25">
      <c r="A71" s="50" t="s">
        <v>133</v>
      </c>
      <c r="B71" s="46" t="s">
        <v>137</v>
      </c>
      <c r="C71" s="53">
        <v>740</v>
      </c>
    </row>
    <row r="72" spans="1:3" ht="23.25">
      <c r="A72" s="58" t="s">
        <v>208</v>
      </c>
      <c r="B72" s="56" t="s">
        <v>209</v>
      </c>
      <c r="C72" s="53">
        <v>455</v>
      </c>
    </row>
    <row r="73" spans="1:3" ht="23.25">
      <c r="A73" s="50" t="s">
        <v>152</v>
      </c>
      <c r="B73" s="46" t="s">
        <v>58</v>
      </c>
      <c r="C73" s="53">
        <v>1071</v>
      </c>
    </row>
    <row r="74" spans="1:3" ht="23.25">
      <c r="A74" s="50" t="s">
        <v>155</v>
      </c>
      <c r="B74" s="46" t="s">
        <v>156</v>
      </c>
      <c r="C74" s="53">
        <v>282</v>
      </c>
    </row>
    <row r="75" spans="1:3" ht="23.25">
      <c r="A75" s="58" t="s">
        <v>233</v>
      </c>
      <c r="B75" s="56" t="s">
        <v>232</v>
      </c>
      <c r="C75" s="53">
        <v>750</v>
      </c>
    </row>
    <row r="76" spans="1:3" ht="23.25">
      <c r="A76" s="58" t="s">
        <v>267</v>
      </c>
      <c r="B76" s="56" t="s">
        <v>268</v>
      </c>
      <c r="C76" s="53">
        <v>1937</v>
      </c>
    </row>
    <row r="77" spans="1:3" ht="23.25">
      <c r="A77" s="58" t="s">
        <v>96</v>
      </c>
      <c r="B77" s="56" t="s">
        <v>46</v>
      </c>
      <c r="C77" s="53">
        <v>1937</v>
      </c>
    </row>
    <row r="78" spans="1:3" ht="23.25">
      <c r="A78" s="58" t="s">
        <v>25</v>
      </c>
      <c r="B78" s="56" t="s">
        <v>26</v>
      </c>
      <c r="C78" s="53">
        <v>750</v>
      </c>
    </row>
    <row r="79" spans="1:3" ht="23.25">
      <c r="A79" s="58" t="s">
        <v>235</v>
      </c>
      <c r="B79" s="56" t="s">
        <v>236</v>
      </c>
      <c r="C79" s="53">
        <v>3021</v>
      </c>
    </row>
    <row r="80" spans="1:3" ht="23.25">
      <c r="A80" s="58" t="s">
        <v>226</v>
      </c>
      <c r="B80" s="56" t="s">
        <v>227</v>
      </c>
      <c r="C80" s="53">
        <v>850</v>
      </c>
    </row>
    <row r="81" spans="1:3" ht="23.25">
      <c r="A81" s="58" t="s">
        <v>49</v>
      </c>
      <c r="B81" s="56" t="s">
        <v>50</v>
      </c>
      <c r="C81" s="53">
        <v>3156</v>
      </c>
    </row>
    <row r="82" spans="1:3" ht="23.25">
      <c r="A82" s="58" t="s">
        <v>297</v>
      </c>
      <c r="B82" s="56" t="s">
        <v>31</v>
      </c>
      <c r="C82" s="53">
        <v>1937</v>
      </c>
    </row>
    <row r="83" spans="1:3" ht="23.25">
      <c r="A83" s="58" t="s">
        <v>229</v>
      </c>
      <c r="B83" s="56" t="s">
        <v>228</v>
      </c>
      <c r="C83" s="53">
        <v>1550</v>
      </c>
    </row>
    <row r="84" spans="1:3" ht="23.25">
      <c r="A84" s="50" t="s">
        <v>47</v>
      </c>
      <c r="B84" s="46" t="s">
        <v>24</v>
      </c>
      <c r="C84" s="53">
        <v>2540</v>
      </c>
    </row>
    <row r="85" spans="1:3" ht="23.25">
      <c r="A85" s="58" t="s">
        <v>239</v>
      </c>
      <c r="B85" s="56" t="s">
        <v>177</v>
      </c>
      <c r="C85" s="53">
        <v>17269</v>
      </c>
    </row>
    <row r="86" spans="1:3" ht="23.25">
      <c r="A86" s="58" t="s">
        <v>210</v>
      </c>
      <c r="B86" s="56" t="s">
        <v>211</v>
      </c>
      <c r="C86" s="53">
        <v>750</v>
      </c>
    </row>
    <row r="87" spans="1:3" ht="23.25">
      <c r="A87" s="58" t="s">
        <v>287</v>
      </c>
      <c r="B87" s="56" t="s">
        <v>288</v>
      </c>
      <c r="C87" s="53">
        <v>2620</v>
      </c>
    </row>
    <row r="88" spans="1:3" ht="23.25">
      <c r="A88" s="58" t="s">
        <v>74</v>
      </c>
      <c r="B88" s="56" t="s">
        <v>75</v>
      </c>
      <c r="C88" s="53">
        <v>815</v>
      </c>
    </row>
    <row r="89" spans="1:3" ht="23.25">
      <c r="A89" s="50" t="s">
        <v>42</v>
      </c>
      <c r="B89" s="46" t="s">
        <v>43</v>
      </c>
      <c r="C89" s="53">
        <v>1672</v>
      </c>
    </row>
    <row r="90" spans="1:3" ht="23.25">
      <c r="A90" s="50" t="s">
        <v>154</v>
      </c>
      <c r="B90" s="46" t="s">
        <v>153</v>
      </c>
      <c r="C90" s="53">
        <v>1502</v>
      </c>
    </row>
    <row r="91" spans="1:3" ht="23.25">
      <c r="A91" s="58" t="s">
        <v>293</v>
      </c>
      <c r="B91" s="56" t="s">
        <v>294</v>
      </c>
      <c r="C91" s="53">
        <v>3874</v>
      </c>
    </row>
    <row r="92" spans="1:3" ht="23.25">
      <c r="A92" s="58" t="s">
        <v>104</v>
      </c>
      <c r="B92" s="56" t="s">
        <v>105</v>
      </c>
      <c r="C92" s="53">
        <v>1365</v>
      </c>
    </row>
    <row r="93" spans="1:3" ht="23.25">
      <c r="A93" s="58" t="s">
        <v>295</v>
      </c>
      <c r="B93" s="56" t="s">
        <v>296</v>
      </c>
      <c r="C93" s="53">
        <v>1700</v>
      </c>
    </row>
    <row r="94" spans="1:3" ht="23.25">
      <c r="A94" s="58" t="s">
        <v>244</v>
      </c>
      <c r="B94" s="56" t="s">
        <v>213</v>
      </c>
      <c r="C94" s="53">
        <v>5842</v>
      </c>
    </row>
    <row r="95" spans="1:3" ht="23.25">
      <c r="A95" s="58" t="s">
        <v>245</v>
      </c>
      <c r="B95" s="56" t="s">
        <v>212</v>
      </c>
      <c r="C95" s="53">
        <v>1130</v>
      </c>
    </row>
    <row r="96" spans="1:3" ht="23.25">
      <c r="A96" s="58" t="s">
        <v>28</v>
      </c>
      <c r="B96" s="56" t="s">
        <v>29</v>
      </c>
      <c r="C96" s="53">
        <v>7789</v>
      </c>
    </row>
    <row r="97" spans="1:3" ht="23.25">
      <c r="A97" s="50" t="s">
        <v>149</v>
      </c>
      <c r="B97" s="46" t="s">
        <v>150</v>
      </c>
      <c r="C97" s="53">
        <v>3522</v>
      </c>
    </row>
    <row r="98" spans="1:3" ht="23.25">
      <c r="A98" s="58" t="s">
        <v>298</v>
      </c>
      <c r="B98" s="56" t="s">
        <v>299</v>
      </c>
      <c r="C98" s="53">
        <v>3874</v>
      </c>
    </row>
    <row r="99" spans="1:3" ht="23.25">
      <c r="A99" s="58" t="s">
        <v>94</v>
      </c>
      <c r="B99" s="56" t="s">
        <v>93</v>
      </c>
      <c r="C99" s="53">
        <v>1937</v>
      </c>
    </row>
    <row r="100" spans="1:3" ht="23.25">
      <c r="A100" s="58" t="s">
        <v>230</v>
      </c>
      <c r="B100" s="56" t="s">
        <v>231</v>
      </c>
      <c r="C100" s="53">
        <v>2888</v>
      </c>
    </row>
    <row r="101" spans="1:3" ht="23.25">
      <c r="A101" s="50" t="s">
        <v>148</v>
      </c>
      <c r="B101" s="46" t="s">
        <v>147</v>
      </c>
      <c r="C101" s="53">
        <v>1220</v>
      </c>
    </row>
    <row r="102" spans="1:3" ht="23.25">
      <c r="A102" s="58" t="s">
        <v>171</v>
      </c>
      <c r="B102" s="56" t="s">
        <v>172</v>
      </c>
      <c r="C102" s="53">
        <v>340</v>
      </c>
    </row>
    <row r="103" spans="1:3" ht="23.25">
      <c r="A103" s="50" t="s">
        <v>157</v>
      </c>
      <c r="B103" s="46" t="s">
        <v>158</v>
      </c>
      <c r="C103" s="53">
        <v>7645</v>
      </c>
    </row>
    <row r="104" spans="1:3" ht="23.25">
      <c r="A104" s="58" t="s">
        <v>308</v>
      </c>
      <c r="B104" s="56" t="s">
        <v>309</v>
      </c>
      <c r="C104" s="53">
        <v>700</v>
      </c>
    </row>
    <row r="105" spans="1:3" ht="23.25">
      <c r="A105" s="58" t="s">
        <v>61</v>
      </c>
      <c r="B105" s="56" t="s">
        <v>27</v>
      </c>
      <c r="C105" s="53">
        <v>4852</v>
      </c>
    </row>
    <row r="106" spans="1:3" ht="23.25">
      <c r="A106" s="58" t="s">
        <v>291</v>
      </c>
      <c r="B106" s="56" t="s">
        <v>292</v>
      </c>
      <c r="C106" s="53">
        <v>1700</v>
      </c>
    </row>
    <row r="107" spans="1:3" ht="23.25">
      <c r="A107" s="58" t="s">
        <v>305</v>
      </c>
      <c r="B107" s="56" t="s">
        <v>306</v>
      </c>
      <c r="C107" s="53">
        <v>3200</v>
      </c>
    </row>
    <row r="108" spans="1:3" ht="23.25">
      <c r="A108" s="58" t="s">
        <v>250</v>
      </c>
      <c r="B108" s="56" t="s">
        <v>249</v>
      </c>
      <c r="C108" s="53">
        <v>3200</v>
      </c>
    </row>
    <row r="109" spans="1:3" ht="23.25">
      <c r="A109" s="58" t="s">
        <v>316</v>
      </c>
      <c r="B109" s="56" t="s">
        <v>317</v>
      </c>
      <c r="C109" s="53">
        <v>1702</v>
      </c>
    </row>
    <row r="110" spans="1:3" ht="23.25">
      <c r="A110" s="58" t="s">
        <v>314</v>
      </c>
      <c r="B110" s="56" t="s">
        <v>315</v>
      </c>
      <c r="C110" s="53">
        <v>3404</v>
      </c>
    </row>
    <row r="111" spans="1:3" ht="23.25">
      <c r="A111" s="59" t="s">
        <v>303</v>
      </c>
      <c r="B111" s="56" t="s">
        <v>304</v>
      </c>
      <c r="C111" s="53">
        <v>1937</v>
      </c>
    </row>
    <row r="112" spans="1:3" ht="23.25">
      <c r="A112" s="58" t="s">
        <v>247</v>
      </c>
      <c r="B112" s="56" t="s">
        <v>248</v>
      </c>
      <c r="C112" s="53">
        <v>7850</v>
      </c>
    </row>
    <row r="113" spans="1:3" ht="23.25">
      <c r="A113" s="58" t="s">
        <v>218</v>
      </c>
      <c r="B113" s="56" t="s">
        <v>217</v>
      </c>
      <c r="C113" s="53">
        <v>2340</v>
      </c>
    </row>
    <row r="114" spans="1:3" ht="23.25">
      <c r="A114" s="58" t="s">
        <v>164</v>
      </c>
      <c r="B114" s="56" t="s">
        <v>34</v>
      </c>
      <c r="C114" s="53">
        <v>5430</v>
      </c>
    </row>
    <row r="115" spans="1:3" ht="23.25">
      <c r="A115" s="58" t="s">
        <v>196</v>
      </c>
      <c r="B115" s="56" t="s">
        <v>197</v>
      </c>
      <c r="C115" s="53">
        <v>430</v>
      </c>
    </row>
    <row r="116" spans="1:3" ht="23.25">
      <c r="A116" s="50" t="s">
        <v>144</v>
      </c>
      <c r="B116" s="46" t="s">
        <v>145</v>
      </c>
      <c r="C116" s="53">
        <v>7435</v>
      </c>
    </row>
    <row r="117" spans="1:3" ht="23.25">
      <c r="A117" s="58" t="s">
        <v>300</v>
      </c>
      <c r="B117" s="56" t="s">
        <v>301</v>
      </c>
      <c r="C117" s="53">
        <v>3639</v>
      </c>
    </row>
    <row r="118" spans="1:3" ht="23.25">
      <c r="A118" s="50" t="s">
        <v>135</v>
      </c>
      <c r="B118" s="46" t="s">
        <v>125</v>
      </c>
      <c r="C118" s="53">
        <v>1253</v>
      </c>
    </row>
    <row r="119" spans="1:3" ht="23.25">
      <c r="A119" s="50" t="s">
        <v>134</v>
      </c>
      <c r="B119" s="46" t="s">
        <v>124</v>
      </c>
      <c r="C119" s="53">
        <v>642</v>
      </c>
    </row>
    <row r="120" spans="1:3" ht="23.25">
      <c r="A120" s="50" t="s">
        <v>118</v>
      </c>
      <c r="B120" s="46" t="s">
        <v>117</v>
      </c>
      <c r="C120" s="53">
        <v>3215</v>
      </c>
    </row>
    <row r="121" spans="1:3" ht="23.25">
      <c r="A121" s="58" t="s">
        <v>206</v>
      </c>
      <c r="B121" s="56" t="s">
        <v>207</v>
      </c>
      <c r="C121" s="53">
        <v>5390</v>
      </c>
    </row>
    <row r="122" spans="1:3" ht="23.25">
      <c r="A122" s="50" t="s">
        <v>138</v>
      </c>
      <c r="B122" s="46" t="s">
        <v>139</v>
      </c>
      <c r="C122" s="53">
        <v>3825</v>
      </c>
    </row>
    <row r="123" spans="1:3" ht="23.25">
      <c r="A123" s="50" t="s">
        <v>129</v>
      </c>
      <c r="B123" s="46" t="s">
        <v>130</v>
      </c>
      <c r="C123" s="53">
        <v>2237</v>
      </c>
    </row>
    <row r="124" spans="1:3" ht="23.25">
      <c r="A124" s="58" t="s">
        <v>271</v>
      </c>
      <c r="B124" s="56" t="s">
        <v>272</v>
      </c>
      <c r="C124" s="53">
        <v>1937</v>
      </c>
    </row>
    <row r="127" ht="23.25">
      <c r="C127" s="45">
        <f>SUM(C2:C126)</f>
        <v>345882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xxxxbbbbb</dc:creator>
  <cp:keywords/>
  <dc:description/>
  <cp:lastModifiedBy>Mr.KKD</cp:lastModifiedBy>
  <cp:lastPrinted>2014-03-17T07:08:55Z</cp:lastPrinted>
  <dcterms:created xsi:type="dcterms:W3CDTF">2011-01-17T02:03:14Z</dcterms:created>
  <dcterms:modified xsi:type="dcterms:W3CDTF">2014-03-18T02:49:50Z</dcterms:modified>
  <cp:category/>
  <cp:version/>
  <cp:contentType/>
  <cp:contentStatus/>
</cp:coreProperties>
</file>